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77f6d2143eff510/Ambiente de Trabalho/"/>
    </mc:Choice>
  </mc:AlternateContent>
  <xr:revisionPtr revIDLastSave="1" documentId="11_BF5E325C041D4B83D515D349923F60768AC7F4B9" xr6:coauthVersionLast="47" xr6:coauthVersionMax="47" xr10:uidLastSave="{01D248DD-F23F-4B22-BFD6-ED8140434CBB}"/>
  <bookViews>
    <workbookView xWindow="-108" yWindow="-108" windowWidth="23256" windowHeight="12456" xr2:uid="{00000000-000D-0000-FFFF-FFFF00000000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Demonstrativo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6" i="12"/>
  <c r="D6" i="11"/>
  <c r="D28" i="11"/>
  <c r="D22" i="11"/>
  <c r="D22" i="10"/>
  <c r="D28" i="10"/>
  <c r="D6" i="10"/>
  <c r="D27" i="9"/>
  <c r="D6" i="9"/>
  <c r="D17" i="8"/>
  <c r="D23" i="8"/>
  <c r="D6" i="8"/>
  <c r="D26" i="7"/>
  <c r="D64" i="7"/>
  <c r="D54" i="7"/>
  <c r="D32" i="7"/>
  <c r="D21" i="7"/>
  <c r="D12" i="7"/>
  <c r="D6" i="7"/>
  <c r="D25" i="6"/>
  <c r="D6" i="6"/>
  <c r="D30" i="5"/>
  <c r="D6" i="5"/>
  <c r="D32" i="4"/>
  <c r="D27" i="4"/>
  <c r="D6" i="4"/>
  <c r="E28" i="3"/>
  <c r="E6" i="3"/>
  <c r="D30" i="2"/>
  <c r="D6" i="2"/>
  <c r="H20" i="1"/>
  <c r="E26" i="1"/>
  <c r="N29" i="14" l="1"/>
  <c r="N14" i="14"/>
  <c r="L30" i="14"/>
  <c r="N13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4" i="14"/>
  <c r="N5" i="14"/>
  <c r="N6" i="14"/>
  <c r="N7" i="14"/>
  <c r="N8" i="14"/>
  <c r="N3" i="14"/>
  <c r="M30" i="14"/>
  <c r="K30" i="14"/>
  <c r="J30" i="14"/>
  <c r="I30" i="14"/>
  <c r="H30" i="14"/>
  <c r="G30" i="14"/>
  <c r="F30" i="14"/>
  <c r="E30" i="14"/>
  <c r="D30" i="14"/>
  <c r="C30" i="14"/>
  <c r="B3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R38" i="12"/>
  <c r="D25" i="2"/>
  <c r="E19" i="1"/>
  <c r="R15" i="12"/>
  <c r="D54" i="12"/>
  <c r="Q38" i="12"/>
  <c r="P38" i="12"/>
  <c r="O38" i="12"/>
  <c r="N38" i="12"/>
  <c r="M38" i="12"/>
  <c r="L38" i="12"/>
  <c r="K38" i="12"/>
  <c r="J38" i="12"/>
  <c r="I38" i="12"/>
  <c r="H38" i="12"/>
  <c r="G38" i="12"/>
  <c r="Q15" i="12"/>
  <c r="P15" i="12"/>
  <c r="O15" i="12"/>
  <c r="N15" i="12"/>
  <c r="M15" i="12"/>
  <c r="L15" i="12"/>
  <c r="K15" i="12"/>
  <c r="J15" i="12"/>
  <c r="I15" i="12"/>
  <c r="H15" i="12"/>
  <c r="G15" i="12"/>
  <c r="I53" i="1"/>
  <c r="H58" i="1" s="1"/>
  <c r="H60" i="1" s="1"/>
  <c r="H53" i="1"/>
  <c r="Q38" i="11"/>
  <c r="Q15" i="11"/>
  <c r="G15" i="11"/>
  <c r="D12" i="11"/>
  <c r="D60" i="11"/>
  <c r="P38" i="11"/>
  <c r="O38" i="11"/>
  <c r="N38" i="11"/>
  <c r="M38" i="11"/>
  <c r="L38" i="11"/>
  <c r="K38" i="11"/>
  <c r="J38" i="11"/>
  <c r="I38" i="11"/>
  <c r="H38" i="11"/>
  <c r="G38" i="11"/>
  <c r="P15" i="11"/>
  <c r="O15" i="11"/>
  <c r="N15" i="11"/>
  <c r="M15" i="11"/>
  <c r="L15" i="11"/>
  <c r="K15" i="11"/>
  <c r="J15" i="11"/>
  <c r="I15" i="11"/>
  <c r="H15" i="11"/>
  <c r="P36" i="10"/>
  <c r="P14" i="10"/>
  <c r="O36" i="10"/>
  <c r="N36" i="10"/>
  <c r="M36" i="10"/>
  <c r="L36" i="10"/>
  <c r="K36" i="10"/>
  <c r="J36" i="10"/>
  <c r="I36" i="10"/>
  <c r="H36" i="10"/>
  <c r="G36" i="10"/>
  <c r="O14" i="10"/>
  <c r="N14" i="10"/>
  <c r="M14" i="10"/>
  <c r="L14" i="10"/>
  <c r="K14" i="10"/>
  <c r="J14" i="10"/>
  <c r="I14" i="10"/>
  <c r="H14" i="10"/>
  <c r="G14" i="10"/>
  <c r="D12" i="10"/>
  <c r="O35" i="9"/>
  <c r="O14" i="9"/>
  <c r="N35" i="9"/>
  <c r="M35" i="9"/>
  <c r="L35" i="9"/>
  <c r="K35" i="9"/>
  <c r="J35" i="9"/>
  <c r="I35" i="9"/>
  <c r="H35" i="9"/>
  <c r="G35" i="9"/>
  <c r="N14" i="9"/>
  <c r="M14" i="9"/>
  <c r="L14" i="9"/>
  <c r="K14" i="9"/>
  <c r="J14" i="9"/>
  <c r="I14" i="9"/>
  <c r="H14" i="9"/>
  <c r="G14" i="9"/>
  <c r="N35" i="8"/>
  <c r="N14" i="8"/>
  <c r="M35" i="8"/>
  <c r="L35" i="8"/>
  <c r="K35" i="8"/>
  <c r="J35" i="8"/>
  <c r="I35" i="8"/>
  <c r="H35" i="8"/>
  <c r="G35" i="8"/>
  <c r="M14" i="8"/>
  <c r="L14" i="8"/>
  <c r="K14" i="8"/>
  <c r="J14" i="8"/>
  <c r="I14" i="8"/>
  <c r="H14" i="8"/>
  <c r="G14" i="8"/>
  <c r="N10" i="14" l="1"/>
  <c r="N30" i="14"/>
  <c r="M37" i="7"/>
  <c r="M16" i="7"/>
  <c r="L37" i="7"/>
  <c r="K37" i="7"/>
  <c r="J37" i="7"/>
  <c r="I37" i="7"/>
  <c r="H37" i="7"/>
  <c r="G37" i="7"/>
  <c r="L16" i="7"/>
  <c r="K16" i="7"/>
  <c r="J16" i="7"/>
  <c r="I16" i="7"/>
  <c r="H16" i="7"/>
  <c r="G16" i="7"/>
  <c r="L35" i="6"/>
  <c r="L14" i="6"/>
  <c r="K35" i="6"/>
  <c r="J35" i="6"/>
  <c r="I35" i="6"/>
  <c r="H35" i="6"/>
  <c r="G35" i="6"/>
  <c r="K14" i="6"/>
  <c r="J14" i="6"/>
  <c r="I14" i="6"/>
  <c r="H14" i="6"/>
  <c r="G14" i="6"/>
  <c r="K35" i="5"/>
  <c r="D25" i="5"/>
  <c r="K14" i="5"/>
  <c r="J35" i="5"/>
  <c r="I35" i="5"/>
  <c r="H35" i="5"/>
  <c r="G35" i="5"/>
  <c r="J14" i="5"/>
  <c r="I14" i="5"/>
  <c r="H14" i="5"/>
  <c r="G14" i="5"/>
  <c r="J31" i="4"/>
  <c r="J14" i="4"/>
  <c r="I31" i="4"/>
  <c r="H31" i="4"/>
  <c r="G31" i="4"/>
  <c r="I14" i="4"/>
  <c r="H14" i="4"/>
  <c r="G14" i="4"/>
  <c r="J29" i="3"/>
  <c r="J15" i="3"/>
  <c r="I29" i="3"/>
  <c r="H29" i="3"/>
  <c r="I15" i="3"/>
  <c r="H15" i="3"/>
  <c r="H28" i="2"/>
  <c r="D12" i="2"/>
  <c r="G14" i="2" l="1"/>
  <c r="H14" i="2"/>
  <c r="G28" i="2"/>
  <c r="E6" i="1"/>
  <c r="D34" i="10" l="1"/>
  <c r="D64" i="10"/>
  <c r="D63" i="9"/>
  <c r="D33" i="9"/>
  <c r="D22" i="9"/>
  <c r="D11" i="9"/>
  <c r="D59" i="8"/>
  <c r="D29" i="8"/>
  <c r="D12" i="8"/>
  <c r="D53" i="6" l="1"/>
  <c r="D20" i="6"/>
  <c r="D12" i="6"/>
  <c r="D54" i="5"/>
  <c r="D13" i="5"/>
  <c r="D57" i="4" l="1"/>
  <c r="D42" i="4"/>
  <c r="D13" i="4" l="1"/>
  <c r="E34" i="3" l="1"/>
  <c r="E43" i="3"/>
  <c r="E11" i="3"/>
  <c r="D46" i="2" l="1"/>
  <c r="E43" i="1"/>
  <c r="E21" i="1" l="1"/>
  <c r="E23" i="3"/>
</calcChain>
</file>

<file path=xl/sharedStrings.xml><?xml version="1.0" encoding="utf-8"?>
<sst xmlns="http://schemas.openxmlformats.org/spreadsheetml/2006/main" count="2233" uniqueCount="198">
  <si>
    <t>RECEITAS</t>
  </si>
  <si>
    <t>Gonçalo Nuno Corte Real Ferraz de Oliveira</t>
  </si>
  <si>
    <t>Tatiana Cardoso da Silva</t>
  </si>
  <si>
    <t>Dieter Charles Potter</t>
  </si>
  <si>
    <t>Augusto Canabarro Potter</t>
  </si>
  <si>
    <t>Vanessa Feijó Canabarro</t>
  </si>
  <si>
    <t>Gilberto Sander Muller</t>
  </si>
  <si>
    <t>Gilberto Sander Muller (esposa)</t>
  </si>
  <si>
    <t>Isadora Giongo Brandalise</t>
  </si>
  <si>
    <t>Jezuel Fonseca Serafim</t>
  </si>
  <si>
    <t>Juliana Ines Herpich</t>
  </si>
  <si>
    <t>Miguel Borges Machado</t>
  </si>
  <si>
    <t>Helena Backes</t>
  </si>
  <si>
    <t>Marcos Fischbor de Moura</t>
  </si>
  <si>
    <t>Osmar Pedro Sehn</t>
  </si>
  <si>
    <t>DESPESAS</t>
  </si>
  <si>
    <t>Banrisul - Manutenção de conta</t>
  </si>
  <si>
    <t>BALANCETE DO MÊS DE JANEIRO DE 2023</t>
  </si>
  <si>
    <t>SÓCIOS QUE PAGARAM A ANUIDADE</t>
  </si>
  <si>
    <t>Design Holder by Buiderall - Man. Site</t>
  </si>
  <si>
    <t>Saldo em CC em 31/12/2022</t>
  </si>
  <si>
    <t xml:space="preserve">Total do Saldo Inicial </t>
  </si>
  <si>
    <t>Saldo em Investimento em CDB Automático</t>
  </si>
  <si>
    <t>Total das Receitas</t>
  </si>
  <si>
    <t>Total das Despesas</t>
  </si>
  <si>
    <t>BALANCETE DO MÊS DE FEVEREIRO DE 2023</t>
  </si>
  <si>
    <t>Daniel Guimarães  Gerardi</t>
  </si>
  <si>
    <t>Lourenço Berger Divan</t>
  </si>
  <si>
    <t>Lourenço Berger Divan (mãe)</t>
  </si>
  <si>
    <t>Josiel de Matias</t>
  </si>
  <si>
    <t>Veronica Beatriz Goidanich</t>
  </si>
  <si>
    <t>Lígia Maria de Godoy Rodrigues</t>
  </si>
  <si>
    <t>Ines Anhaia Vasconcelos</t>
  </si>
  <si>
    <t>Antonio Coimbra de Brum</t>
  </si>
  <si>
    <t>Jones Muradás</t>
  </si>
  <si>
    <t>Receita com Doação - Walter Hasenack</t>
  </si>
  <si>
    <t>B.A PLATAFORMA MARK DIGITAL INTERM</t>
  </si>
  <si>
    <t>ASPERCON Serviços Contábeis Ltda</t>
  </si>
  <si>
    <t>Banrisul - Despesa com PIX e TED no mês 02/23</t>
  </si>
  <si>
    <t>TOTAL = RECEITAS - DESPESAS</t>
  </si>
  <si>
    <t>2º Registro de Títulos e Documentos - Registro de Ata.</t>
  </si>
  <si>
    <t xml:space="preserve">Print Serv. Graficos - Despesa com Banner </t>
  </si>
  <si>
    <t>Secretaria do Meio Ambiente - Aluguel sala Jbotânico relativo a 11/2022</t>
  </si>
  <si>
    <t>BALANCETE DO MÊS DE MARÇO DE 2023</t>
  </si>
  <si>
    <t>Jefferson Rodrigues O. Silva</t>
  </si>
  <si>
    <t>Marcus Vinicíus Rossi da Rocha</t>
  </si>
  <si>
    <t>Julio Konrath</t>
  </si>
  <si>
    <t>Receita com Projeto Aves Migratórias</t>
  </si>
  <si>
    <t>CONTA CORRENTE PROJETO</t>
  </si>
  <si>
    <t>Saldo inicial</t>
  </si>
  <si>
    <t>Despesa Operação de Câmbio Banrisul</t>
  </si>
  <si>
    <t>Débito Tarifa de Câmbio Banrisul</t>
  </si>
  <si>
    <t>Aplicação CDB Banrisul</t>
  </si>
  <si>
    <t>Saque Conta Corrente</t>
  </si>
  <si>
    <t>Ferramentas Gerais</t>
  </si>
  <si>
    <t>Lucas Guizzo Nenes</t>
  </si>
  <si>
    <t>Receitas com anuidades - relação abaixo</t>
  </si>
  <si>
    <t>Banrisul - Despesa com PIX e TED no mês 03/23</t>
  </si>
  <si>
    <t>BALANCETE DO MÊS DE ABRIL DE 2023</t>
  </si>
  <si>
    <t>Caiusa Boniatti</t>
  </si>
  <si>
    <t>Kleber Pinto Antunes de Oliveira</t>
  </si>
  <si>
    <t>Soraya Ribeiro</t>
  </si>
  <si>
    <t>Damian Steppacher</t>
  </si>
  <si>
    <t>Marcelo Frasca Medaglia</t>
  </si>
  <si>
    <t>Leandro Nozari Silveira - Grafica Nozari</t>
  </si>
  <si>
    <t>Mateus Luiz Hass</t>
  </si>
  <si>
    <t>Maria Virginia Petry</t>
  </si>
  <si>
    <t>Despesa com Aluguel Jardim Botânico</t>
  </si>
  <si>
    <t>Pires e Braga Combustiveis Ltda</t>
  </si>
  <si>
    <t>Movida rent a Car</t>
  </si>
  <si>
    <t>Conteúdo Brasil Feiras e Eventos Ltda</t>
  </si>
  <si>
    <t>Banrisul - Manutenção de conta conf. Extrato</t>
  </si>
  <si>
    <t>Banrisul - Renovação de Cadastro conf Extrato</t>
  </si>
  <si>
    <t>Banrisul - Despesa com PIX no mês 01/23 conf Extrato</t>
  </si>
  <si>
    <t>Metapark Estacionamento Ltda - Comparecimento Agencia Banrisul</t>
  </si>
  <si>
    <t>MarketPlace - Porta Banner</t>
  </si>
  <si>
    <t>MarketPlace - Bolsa para Porta Banner</t>
  </si>
  <si>
    <t>Receita com Doações - conforme extrato</t>
  </si>
  <si>
    <t>Despesa com Estacionamento Palestrantes - J.Botânico</t>
  </si>
  <si>
    <t>Despesa com PIX 04/23</t>
  </si>
  <si>
    <t>Banrisul - Despesa com PIX e TED no mês 04/23</t>
  </si>
  <si>
    <t>BALANCETE DO MÊS DE MAIO DE 2023</t>
  </si>
  <si>
    <t>Oselia da Cunha</t>
  </si>
  <si>
    <t>Alexander de Oliveira Pegoraro</t>
  </si>
  <si>
    <t>BALANCETE DO MÊS DE JUNHO DE 2023</t>
  </si>
  <si>
    <t>Jorge Luiz Wolf</t>
  </si>
  <si>
    <t>Eduardo Chiarani</t>
  </si>
  <si>
    <t>Clair de Abreu - Parque</t>
  </si>
  <si>
    <t>Despesa com PIX 05/23</t>
  </si>
  <si>
    <t>Despesa com PIX 06/23</t>
  </si>
  <si>
    <t>Ricardo Oliveira de Oliveira</t>
  </si>
  <si>
    <t>Robson Schuler</t>
  </si>
  <si>
    <t>Luiza Koetz Spolavori</t>
  </si>
  <si>
    <t>Maria do Carmp Both</t>
  </si>
  <si>
    <t>BALANCETE DO MÊS DE JULHO DE 2023</t>
  </si>
  <si>
    <t>Despesa com PIX 07/23</t>
  </si>
  <si>
    <t>Banrisul - renovação Cadastro conf Extrato</t>
  </si>
  <si>
    <t>Saída de Campo Itapeva</t>
  </si>
  <si>
    <t>Gilberto</t>
  </si>
  <si>
    <t>Banrisul - Despesa com PIX e TED no mês 05/23</t>
  </si>
  <si>
    <t>Banrisul - Despesa com PIX e TED no mês 06/23</t>
  </si>
  <si>
    <t>Banrisul - Despesa com PIX e TED no mês 07/23</t>
  </si>
  <si>
    <t>BALANCETE DO MÊS DE AGOSTO DE 2023</t>
  </si>
  <si>
    <t>Banrisul - Despesa com PIX e TED no mês 08/23</t>
  </si>
  <si>
    <t>Agnes Pozenato Pinto</t>
  </si>
  <si>
    <t>Lara Cassol Zimmermann</t>
  </si>
  <si>
    <t>Rafael Nedel</t>
  </si>
  <si>
    <t>Despesa com PIX 08/23</t>
  </si>
  <si>
    <t xml:space="preserve">Roger da Silva </t>
  </si>
  <si>
    <t>Vitória Deecken Becker</t>
  </si>
  <si>
    <t>Ricardo Oliveira de Oliveira - AVESTCHê</t>
  </si>
  <si>
    <t>BALANCETE DO MÊS DE SETEMBRO DE 2023</t>
  </si>
  <si>
    <t>Andre Luiz Cosenza</t>
  </si>
  <si>
    <t>Luis Fernando Boldan</t>
  </si>
  <si>
    <t xml:space="preserve"> </t>
  </si>
  <si>
    <t>Banrisul - Despesa com PIX e TED no mês 09/23</t>
  </si>
  <si>
    <t>BALANCETE DO MÊS DE OUTUBRO DE 2023</t>
  </si>
  <si>
    <t>Despesa com PIX 10/23</t>
  </si>
  <si>
    <t>Beatriz Hasenack</t>
  </si>
  <si>
    <t>Marisa da Costa</t>
  </si>
  <si>
    <t>Ecoview Industria e Comércio</t>
  </si>
  <si>
    <t>Walter Hasenack</t>
  </si>
  <si>
    <t>Banrisul - Despesa com PIX e TED no mês 10/23</t>
  </si>
  <si>
    <t>Receitas com anuidades</t>
  </si>
  <si>
    <t>Janeiro</t>
  </si>
  <si>
    <t>B.A Plataforma Mark Digital Interm. De Neg Ltda</t>
  </si>
  <si>
    <t xml:space="preserve">Dinheiro em caixa </t>
  </si>
  <si>
    <t>Metapark Estacionamento Ltda - Comparec. Ag. Banrisul</t>
  </si>
  <si>
    <t>Fevereiro</t>
  </si>
  <si>
    <t>Secretaria do Meio Ambiente - Aluguel sala Jbotânico</t>
  </si>
  <si>
    <t>-</t>
  </si>
  <si>
    <t>Receita com saída de campo</t>
  </si>
  <si>
    <t>Despesa com  saída de campo</t>
  </si>
  <si>
    <t>Inst. Chico Mendes - FLONA</t>
  </si>
  <si>
    <t>Despesa Operação de Câmbio Banrisul - conf. Extrato</t>
  </si>
  <si>
    <t>Débito Tarifa de Câmbio Banrisul - conf. Extrato</t>
  </si>
  <si>
    <t>Saque Conta Corrente - conf. Extrato</t>
  </si>
  <si>
    <t>Ferramentas Gerais - conf. Extrato</t>
  </si>
  <si>
    <t>Março</t>
  </si>
  <si>
    <t>Despesa Alimentação FLONA</t>
  </si>
  <si>
    <t>Abril</t>
  </si>
  <si>
    <t>Outras doações</t>
  </si>
  <si>
    <t>MarketPlace - Porta Banner e bolsas</t>
  </si>
  <si>
    <t>Maio</t>
  </si>
  <si>
    <t xml:space="preserve">Despesa com Correios </t>
  </si>
  <si>
    <t>Despesa com Impressão de Certificados</t>
  </si>
  <si>
    <t xml:space="preserve">AVISTAR - Stand e Represntação </t>
  </si>
  <si>
    <t>Junho</t>
  </si>
  <si>
    <t>Julho</t>
  </si>
  <si>
    <t xml:space="preserve">AVISTAR - AVESTChê </t>
  </si>
  <si>
    <t>Despesa com saída de campo</t>
  </si>
  <si>
    <t>Agosto</t>
  </si>
  <si>
    <t>Despesa com estacionamento de palestrantes - Jardim Botânico</t>
  </si>
  <si>
    <t>Calich Gráfica Digital Ltda - Confecção de certificados</t>
  </si>
  <si>
    <t>Setembro</t>
  </si>
  <si>
    <t>King Host - Registro de Domínio</t>
  </si>
  <si>
    <t>Receitas com saída de campo</t>
  </si>
  <si>
    <t>Meta Park - Despesa Estacionamento - Comparecimento no Banrisul</t>
  </si>
  <si>
    <t>Confecção de Painéis</t>
  </si>
  <si>
    <t>Outubro</t>
  </si>
  <si>
    <t>BALANCETE DO MÊS DE NOVEMBRO DE 2023</t>
  </si>
  <si>
    <t>Novembro</t>
  </si>
  <si>
    <t>Resgate CDB</t>
  </si>
  <si>
    <t>Saldo do projeto de 2022</t>
  </si>
  <si>
    <t>Antônio Coimbra de Brum - Indenização Combustível  Aparados da Serra</t>
  </si>
  <si>
    <t>Receita com Aplicação Financeira</t>
  </si>
  <si>
    <t>Receita com aplicação financeira</t>
  </si>
  <si>
    <t>Despesa com saída de campo - PROMATA</t>
  </si>
  <si>
    <t>Livraria Padre Reus</t>
  </si>
  <si>
    <t>Repasse de saldo do Progeto de 2022 conforme balancete.</t>
  </si>
  <si>
    <t>conta do saldo inicial</t>
  </si>
  <si>
    <t>BALANCETE DO MÊS DE DEZEMBRO DE 2023</t>
  </si>
  <si>
    <t>Dezembro</t>
  </si>
  <si>
    <t>Despesa com PIX 11 E 12/23</t>
  </si>
  <si>
    <t>Receita com Ingressos na Confraternização</t>
  </si>
  <si>
    <t>Receita com saída de campo e confraternização</t>
  </si>
  <si>
    <t>Despesa com  saída de campo e confraternização</t>
  </si>
  <si>
    <t>Despesa com confraternização</t>
  </si>
  <si>
    <t>Banrisul - Despesa com PIX conf Extrato</t>
  </si>
  <si>
    <t>Receita com saídas de campo e confraternização</t>
  </si>
  <si>
    <t>Despesa com Estacionamento Palestrantes - J.Botânico e Diretoria no Banrisul</t>
  </si>
  <si>
    <t>Repasse de valor do Projeto que ficou pendente de 2022</t>
  </si>
  <si>
    <t>Saldo em CC em 31/01/2023</t>
  </si>
  <si>
    <t>Saldo em CC em 28/02/2023</t>
  </si>
  <si>
    <t>Saldo em CC em 31/03/2023</t>
  </si>
  <si>
    <t>Total do Saldo Final</t>
  </si>
  <si>
    <t>Saldo em CC em 30/04/2023</t>
  </si>
  <si>
    <t>Saldo em CC em 31/05/2023</t>
  </si>
  <si>
    <t>Saldo em CC em 30/06/2023</t>
  </si>
  <si>
    <t>Saldo em CC em 31/07/2023</t>
  </si>
  <si>
    <t>Saldo em CC em 31/08/2023</t>
  </si>
  <si>
    <t>Saldo em CC em 30/09/2023</t>
  </si>
  <si>
    <t>Utilização de saldo do Projeto</t>
  </si>
  <si>
    <t>Saldo em CC em 31/10/2023</t>
  </si>
  <si>
    <t>Saldo em CC em 30/11/2023</t>
  </si>
  <si>
    <t>Utilização de saldo do Projeto 2022</t>
  </si>
  <si>
    <t>Total do Saldo Inicial</t>
  </si>
  <si>
    <t>Saldo em CC em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</si>
</sst>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16" fontId="2" fillId="0" borderId="0" xfId="0" applyNumberFormat="1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44" fontId="2" fillId="0" borderId="0" xfId="1" applyFont="1"/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/>
    <xf numFmtId="2" fontId="0" fillId="0" borderId="0" xfId="0" applyNumberFormat="1"/>
    <xf numFmtId="44" fontId="0" fillId="0" borderId="0" xfId="0" applyNumberFormat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5" fillId="0" borderId="0" xfId="0" applyFont="1"/>
    <xf numFmtId="164" fontId="0" fillId="0" borderId="0" xfId="0" applyNumberFormat="1"/>
    <xf numFmtId="0" fontId="4" fillId="0" borderId="0" xfId="0" applyFont="1"/>
    <xf numFmtId="0" fontId="6" fillId="0" borderId="0" xfId="0" applyFont="1"/>
    <xf numFmtId="44" fontId="6" fillId="0" borderId="0" xfId="0" applyNumberFormat="1" applyFont="1"/>
    <xf numFmtId="0" fontId="7" fillId="0" borderId="0" xfId="0" applyFont="1"/>
    <xf numFmtId="44" fontId="7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0" fontId="8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1" applyFont="1"/>
    <xf numFmtId="44" fontId="7" fillId="0" borderId="0" xfId="0" applyNumberFormat="1" applyFont="1"/>
    <xf numFmtId="44" fontId="8" fillId="0" borderId="0" xfId="0" applyNumberFormat="1" applyFont="1"/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16" fontId="0" fillId="0" borderId="0" xfId="0" applyNumberFormat="1"/>
    <xf numFmtId="44" fontId="2" fillId="0" borderId="0" xfId="1" applyFont="1" applyFill="1"/>
    <xf numFmtId="44" fontId="7" fillId="0" borderId="0" xfId="0" applyNumberFormat="1" applyFont="1" applyAlignment="1">
      <alignment horizontal="center"/>
    </xf>
    <xf numFmtId="164" fontId="7" fillId="0" borderId="0" xfId="0" applyNumberFormat="1" applyFont="1"/>
    <xf numFmtId="44" fontId="9" fillId="0" borderId="0" xfId="1" applyFont="1"/>
    <xf numFmtId="44" fontId="1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476251</xdr:colOff>
      <xdr:row>64</xdr:row>
      <xdr:rowOff>9525</xdr:rowOff>
    </xdr:from>
    <xdr:to>
      <xdr:col>7</xdr:col>
      <xdr:colOff>129198</xdr:colOff>
      <xdr:row>92</xdr:row>
      <xdr:rowOff>200024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1" y="12839700"/>
          <a:ext cx="3529622" cy="579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60"/>
  <sheetViews>
    <sheetView tabSelected="1" topLeftCell="B22" workbookViewId="0">
      <selection activeCell="D30" sqref="D30:D42"/>
    </sheetView>
  </sheetViews>
  <sheetFormatPr defaultRowHeight="15.6" x14ac:dyDescent="0.3"/>
  <cols>
    <col min="2" max="2" width="11" customWidth="1"/>
    <col min="3" max="3" width="9.109375" style="2"/>
    <col min="4" max="4" width="56.33203125" customWidth="1"/>
    <col min="5" max="5" width="19.5546875" customWidth="1"/>
    <col min="7" max="7" width="51.88671875" style="18" customWidth="1"/>
    <col min="8" max="8" width="15" style="2" customWidth="1"/>
    <col min="9" max="9" width="9.109375" style="2"/>
  </cols>
  <sheetData>
    <row r="1" spans="3:8" x14ac:dyDescent="0.3">
      <c r="D1" s="8" t="s">
        <v>17</v>
      </c>
    </row>
    <row r="2" spans="3:8" x14ac:dyDescent="0.3">
      <c r="D2" s="8"/>
    </row>
    <row r="3" spans="3:8" x14ac:dyDescent="0.3">
      <c r="D3" s="8" t="s">
        <v>20</v>
      </c>
      <c r="E3" s="5">
        <v>435.63</v>
      </c>
    </row>
    <row r="4" spans="3:8" x14ac:dyDescent="0.3">
      <c r="D4" s="9" t="s">
        <v>22</v>
      </c>
      <c r="E4" s="5">
        <v>51734.32</v>
      </c>
    </row>
    <row r="5" spans="3:8" x14ac:dyDescent="0.3">
      <c r="D5" s="9" t="s">
        <v>126</v>
      </c>
      <c r="E5" s="5">
        <v>18.39</v>
      </c>
    </row>
    <row r="6" spans="3:8" x14ac:dyDescent="0.3">
      <c r="D6" s="9" t="s">
        <v>21</v>
      </c>
      <c r="E6" s="5">
        <f>SUM(E3:E5)</f>
        <v>52188.34</v>
      </c>
    </row>
    <row r="7" spans="3:8" x14ac:dyDescent="0.3">
      <c r="D7" s="2"/>
      <c r="E7" s="2"/>
      <c r="H7" s="22" t="s">
        <v>124</v>
      </c>
    </row>
    <row r="8" spans="3:8" x14ac:dyDescent="0.3">
      <c r="D8" s="2" t="s">
        <v>0</v>
      </c>
      <c r="E8" s="2"/>
      <c r="F8" s="2"/>
      <c r="G8" s="2" t="s">
        <v>0</v>
      </c>
    </row>
    <row r="9" spans="3:8" x14ac:dyDescent="0.3">
      <c r="D9" s="2" t="s">
        <v>56</v>
      </c>
      <c r="E9" s="4">
        <v>960</v>
      </c>
      <c r="F9" s="2"/>
      <c r="G9" s="2" t="s">
        <v>123</v>
      </c>
      <c r="H9" s="4">
        <v>960</v>
      </c>
    </row>
    <row r="10" spans="3:8" x14ac:dyDescent="0.3">
      <c r="D10" s="2" t="s">
        <v>23</v>
      </c>
      <c r="E10" s="5">
        <v>960</v>
      </c>
      <c r="F10" s="2"/>
    </row>
    <row r="11" spans="3:8" x14ac:dyDescent="0.3">
      <c r="D11" s="2"/>
      <c r="E11" s="2"/>
      <c r="F11" s="2"/>
    </row>
    <row r="12" spans="3:8" x14ac:dyDescent="0.3">
      <c r="D12" s="2" t="s">
        <v>15</v>
      </c>
      <c r="E12" s="2"/>
      <c r="F12" s="2"/>
      <c r="G12" s="2" t="s">
        <v>15</v>
      </c>
    </row>
    <row r="13" spans="3:8" x14ac:dyDescent="0.3">
      <c r="C13" s="1">
        <v>44929</v>
      </c>
      <c r="D13" s="2" t="s">
        <v>71</v>
      </c>
      <c r="E13" s="5">
        <v>59.9</v>
      </c>
      <c r="F13" s="2"/>
      <c r="G13" s="2" t="s">
        <v>71</v>
      </c>
      <c r="H13" s="5">
        <v>59.9</v>
      </c>
    </row>
    <row r="14" spans="3:8" x14ac:dyDescent="0.3">
      <c r="C14" s="1">
        <v>44949</v>
      </c>
      <c r="D14" s="2" t="s">
        <v>19</v>
      </c>
      <c r="E14" s="5">
        <v>79.650000000000006</v>
      </c>
      <c r="F14" s="2"/>
      <c r="G14" s="2" t="s">
        <v>19</v>
      </c>
      <c r="H14" s="5">
        <v>79.650000000000006</v>
      </c>
    </row>
    <row r="15" spans="3:8" x14ac:dyDescent="0.3">
      <c r="C15" s="1">
        <v>44949</v>
      </c>
      <c r="D15" s="2" t="s">
        <v>74</v>
      </c>
      <c r="E15" s="5">
        <v>34</v>
      </c>
      <c r="F15" s="2"/>
      <c r="G15" s="2" t="s">
        <v>127</v>
      </c>
      <c r="H15" s="5">
        <v>34</v>
      </c>
    </row>
    <row r="16" spans="3:8" x14ac:dyDescent="0.3">
      <c r="C16" s="1">
        <v>44950</v>
      </c>
      <c r="D16" s="2" t="s">
        <v>72</v>
      </c>
      <c r="E16" s="5">
        <v>50</v>
      </c>
      <c r="F16" s="2"/>
      <c r="G16" s="2" t="s">
        <v>72</v>
      </c>
      <c r="H16" s="5">
        <v>50</v>
      </c>
    </row>
    <row r="17" spans="3:9" x14ac:dyDescent="0.3">
      <c r="C17" s="1">
        <v>45316</v>
      </c>
      <c r="D17" s="19" t="s">
        <v>125</v>
      </c>
      <c r="E17" s="5">
        <v>65.900000000000006</v>
      </c>
      <c r="F17" s="2"/>
      <c r="G17" s="2" t="s">
        <v>73</v>
      </c>
      <c r="H17" s="5">
        <v>6.98</v>
      </c>
    </row>
    <row r="18" spans="3:9" x14ac:dyDescent="0.3">
      <c r="C18" s="1">
        <v>44957</v>
      </c>
      <c r="D18" s="2" t="s">
        <v>73</v>
      </c>
      <c r="E18" s="5">
        <v>6.98</v>
      </c>
      <c r="F18" s="2"/>
      <c r="G18" s="19" t="s">
        <v>125</v>
      </c>
      <c r="H18" s="5">
        <v>65.900000000000006</v>
      </c>
    </row>
    <row r="19" spans="3:9" x14ac:dyDescent="0.3">
      <c r="C19" s="1"/>
      <c r="D19" s="2" t="s">
        <v>24</v>
      </c>
      <c r="E19" s="5">
        <f>SUM(E13:E18)</f>
        <v>296.43000000000006</v>
      </c>
      <c r="F19" s="2"/>
    </row>
    <row r="20" spans="3:9" x14ac:dyDescent="0.3">
      <c r="C20" s="1"/>
      <c r="D20" s="2"/>
      <c r="E20" s="5"/>
      <c r="F20" s="2"/>
      <c r="G20" s="19"/>
      <c r="H20" s="10">
        <f>SUM(H13:H19)</f>
        <v>296.43</v>
      </c>
    </row>
    <row r="21" spans="3:9" x14ac:dyDescent="0.3">
      <c r="C21" s="1"/>
      <c r="D21" s="2" t="s">
        <v>39</v>
      </c>
      <c r="E21" s="5">
        <f>E6+E10-E19</f>
        <v>52851.909999999996</v>
      </c>
      <c r="F21" s="2"/>
      <c r="G21" s="19"/>
    </row>
    <row r="22" spans="3:9" x14ac:dyDescent="0.3">
      <c r="C22" s="1"/>
      <c r="D22" s="2"/>
      <c r="E22" s="5"/>
      <c r="F22" s="2"/>
      <c r="G22" s="19"/>
    </row>
    <row r="23" spans="3:9" x14ac:dyDescent="0.3">
      <c r="C23" s="1"/>
      <c r="D23" s="9" t="s">
        <v>182</v>
      </c>
      <c r="E23" s="5">
        <v>187.03</v>
      </c>
      <c r="F23" s="2"/>
      <c r="G23" s="19"/>
    </row>
    <row r="24" spans="3:9" x14ac:dyDescent="0.3">
      <c r="C24" s="1"/>
      <c r="D24" s="9" t="s">
        <v>22</v>
      </c>
      <c r="E24" s="5">
        <v>52646.49</v>
      </c>
      <c r="F24" s="2"/>
      <c r="G24" s="19"/>
    </row>
    <row r="25" spans="3:9" x14ac:dyDescent="0.3">
      <c r="C25" s="1"/>
      <c r="D25" s="9" t="s">
        <v>126</v>
      </c>
      <c r="E25" s="5">
        <v>18.39</v>
      </c>
      <c r="F25" s="2"/>
      <c r="G25" s="19"/>
    </row>
    <row r="26" spans="3:9" x14ac:dyDescent="0.3">
      <c r="C26" s="1"/>
      <c r="D26" s="9" t="s">
        <v>185</v>
      </c>
      <c r="E26" s="5">
        <f>SUM(E23:E25)</f>
        <v>52851.909999999996</v>
      </c>
      <c r="F26" s="2"/>
    </row>
    <row r="27" spans="3:9" x14ac:dyDescent="0.3">
      <c r="C27" s="1"/>
      <c r="D27" s="9"/>
      <c r="E27" s="5"/>
      <c r="F27" s="2"/>
    </row>
    <row r="28" spans="3:9" x14ac:dyDescent="0.3">
      <c r="D28" s="2"/>
      <c r="E28" s="2"/>
      <c r="F28" s="2"/>
    </row>
    <row r="29" spans="3:9" x14ac:dyDescent="0.3">
      <c r="D29" s="2" t="s">
        <v>18</v>
      </c>
      <c r="E29" s="2"/>
      <c r="F29" s="2"/>
    </row>
    <row r="30" spans="3:9" x14ac:dyDescent="0.3">
      <c r="C30" s="1">
        <v>44936</v>
      </c>
      <c r="D30" s="2" t="s">
        <v>1</v>
      </c>
      <c r="E30" s="6">
        <v>80</v>
      </c>
    </row>
    <row r="31" spans="3:9" x14ac:dyDescent="0.3">
      <c r="C31" s="1">
        <v>44936</v>
      </c>
      <c r="D31" s="2" t="s">
        <v>2</v>
      </c>
      <c r="E31" s="6">
        <v>80</v>
      </c>
      <c r="H31" t="s">
        <v>170</v>
      </c>
      <c r="I31"/>
    </row>
    <row r="32" spans="3:9" x14ac:dyDescent="0.3">
      <c r="C32" s="1">
        <v>44936</v>
      </c>
      <c r="D32" s="2" t="s">
        <v>2</v>
      </c>
      <c r="E32" s="6">
        <v>40</v>
      </c>
      <c r="H32">
        <v>56960.44</v>
      </c>
      <c r="I32"/>
    </row>
    <row r="33" spans="3:9" x14ac:dyDescent="0.3">
      <c r="C33" s="1">
        <v>44937</v>
      </c>
      <c r="D33" s="2" t="s">
        <v>3</v>
      </c>
      <c r="E33" s="7">
        <v>80</v>
      </c>
      <c r="H33">
        <v>-59.9</v>
      </c>
      <c r="I33">
        <v>80</v>
      </c>
    </row>
    <row r="34" spans="3:9" x14ac:dyDescent="0.3">
      <c r="C34" s="1">
        <v>44937</v>
      </c>
      <c r="D34" s="2" t="s">
        <v>4</v>
      </c>
      <c r="E34" s="7">
        <v>40</v>
      </c>
      <c r="H34">
        <v>-1.94</v>
      </c>
      <c r="I34">
        <v>40</v>
      </c>
    </row>
    <row r="35" spans="3:9" x14ac:dyDescent="0.3">
      <c r="C35" s="1">
        <v>44937</v>
      </c>
      <c r="D35" s="2" t="s">
        <v>5</v>
      </c>
      <c r="E35" s="7">
        <v>80</v>
      </c>
      <c r="H35">
        <v>-0.72</v>
      </c>
      <c r="I35">
        <v>80</v>
      </c>
    </row>
    <row r="36" spans="3:9" x14ac:dyDescent="0.3">
      <c r="C36" s="1">
        <v>44942</v>
      </c>
      <c r="D36" s="2" t="s">
        <v>8</v>
      </c>
      <c r="E36" s="6">
        <v>80</v>
      </c>
      <c r="H36">
        <v>-1.44</v>
      </c>
      <c r="I36">
        <v>200</v>
      </c>
    </row>
    <row r="37" spans="3:9" x14ac:dyDescent="0.3">
      <c r="C37" s="1">
        <v>44943</v>
      </c>
      <c r="D37" s="2" t="s">
        <v>9</v>
      </c>
      <c r="E37" s="6">
        <v>80</v>
      </c>
      <c r="H37">
        <v>-0.72</v>
      </c>
      <c r="I37">
        <v>80</v>
      </c>
    </row>
    <row r="38" spans="3:9" x14ac:dyDescent="0.3">
      <c r="C38" s="1">
        <v>44943</v>
      </c>
      <c r="D38" s="2" t="s">
        <v>10</v>
      </c>
      <c r="E38" s="6">
        <v>80</v>
      </c>
      <c r="H38">
        <v>-0.72</v>
      </c>
      <c r="I38">
        <v>80</v>
      </c>
    </row>
    <row r="39" spans="3:9" x14ac:dyDescent="0.3">
      <c r="C39" s="1">
        <v>44944</v>
      </c>
      <c r="D39" s="2" t="s">
        <v>11</v>
      </c>
      <c r="E39" s="6">
        <v>80</v>
      </c>
      <c r="H39">
        <v>-79.650000000000006</v>
      </c>
      <c r="I39">
        <v>80</v>
      </c>
    </row>
    <row r="40" spans="3:9" x14ac:dyDescent="0.3">
      <c r="C40" s="1">
        <v>44945</v>
      </c>
      <c r="D40" s="2" t="s">
        <v>12</v>
      </c>
      <c r="E40" s="6">
        <v>80</v>
      </c>
      <c r="H40">
        <v>-50</v>
      </c>
      <c r="I40">
        <v>80</v>
      </c>
    </row>
    <row r="41" spans="3:9" x14ac:dyDescent="0.3">
      <c r="C41" s="1">
        <v>44949</v>
      </c>
      <c r="D41" s="2" t="s">
        <v>13</v>
      </c>
      <c r="E41" s="6">
        <v>80</v>
      </c>
      <c r="H41">
        <v>-0.72</v>
      </c>
      <c r="I41">
        <v>80</v>
      </c>
    </row>
    <row r="42" spans="3:9" x14ac:dyDescent="0.3">
      <c r="C42" s="1">
        <v>44955</v>
      </c>
      <c r="D42" s="2" t="s">
        <v>14</v>
      </c>
      <c r="E42" s="6">
        <v>80</v>
      </c>
      <c r="H42">
        <v>0.72</v>
      </c>
      <c r="I42">
        <v>80</v>
      </c>
    </row>
    <row r="43" spans="3:9" x14ac:dyDescent="0.3">
      <c r="D43" s="2"/>
      <c r="E43" s="6">
        <f>SUM(E30:E42)</f>
        <v>960</v>
      </c>
      <c r="H43">
        <v>-59.9</v>
      </c>
      <c r="I43">
        <v>80</v>
      </c>
    </row>
    <row r="44" spans="3:9" x14ac:dyDescent="0.3">
      <c r="D44" s="3"/>
      <c r="E44" s="3"/>
      <c r="H44"/>
      <c r="I44">
        <v>80</v>
      </c>
    </row>
    <row r="45" spans="3:9" x14ac:dyDescent="0.3">
      <c r="H45"/>
      <c r="I45">
        <v>80</v>
      </c>
    </row>
    <row r="46" spans="3:9" x14ac:dyDescent="0.3">
      <c r="H46"/>
      <c r="I46">
        <v>40</v>
      </c>
    </row>
    <row r="47" spans="3:9" x14ac:dyDescent="0.3">
      <c r="H47"/>
      <c r="I47">
        <v>80</v>
      </c>
    </row>
    <row r="48" spans="3:9" x14ac:dyDescent="0.3">
      <c r="H48"/>
      <c r="I48">
        <v>320</v>
      </c>
    </row>
    <row r="49" spans="8:9" x14ac:dyDescent="0.3">
      <c r="H49"/>
      <c r="I49">
        <v>480</v>
      </c>
    </row>
    <row r="50" spans="8:9" x14ac:dyDescent="0.3">
      <c r="H50"/>
      <c r="I50">
        <v>160</v>
      </c>
    </row>
    <row r="51" spans="8:9" x14ac:dyDescent="0.3">
      <c r="H51"/>
      <c r="I51">
        <v>160</v>
      </c>
    </row>
    <row r="52" spans="8:9" x14ac:dyDescent="0.3">
      <c r="H52"/>
      <c r="I52">
        <v>80</v>
      </c>
    </row>
    <row r="53" spans="8:9" x14ac:dyDescent="0.3">
      <c r="H53">
        <f>SUM(H33:H52)</f>
        <v>-254.99</v>
      </c>
      <c r="I53">
        <f>SUM(I33:I52)</f>
        <v>2440</v>
      </c>
    </row>
    <row r="54" spans="8:9" x14ac:dyDescent="0.3">
      <c r="H54">
        <v>254.99</v>
      </c>
      <c r="I54"/>
    </row>
    <row r="55" spans="8:9" x14ac:dyDescent="0.3">
      <c r="H55"/>
      <c r="I55"/>
    </row>
    <row r="56" spans="8:9" x14ac:dyDescent="0.3">
      <c r="H56">
        <v>56028.7</v>
      </c>
      <c r="I56"/>
    </row>
    <row r="57" spans="8:9" x14ac:dyDescent="0.3">
      <c r="H57"/>
      <c r="I57"/>
    </row>
    <row r="58" spans="8:9" x14ac:dyDescent="0.3">
      <c r="H58" s="11">
        <f>H56+H54-I53</f>
        <v>53843.689999999995</v>
      </c>
      <c r="I58"/>
    </row>
    <row r="59" spans="8:9" x14ac:dyDescent="0.3">
      <c r="H59">
        <v>-435.63</v>
      </c>
      <c r="I59"/>
    </row>
    <row r="60" spans="8:9" x14ac:dyDescent="0.3">
      <c r="H60" s="11">
        <f>SUM(H58:H59)</f>
        <v>53408.06</v>
      </c>
      <c r="I60"/>
    </row>
  </sheetData>
  <sortState xmlns:xlrd2="http://schemas.microsoft.com/office/spreadsheetml/2017/richdata2" ref="C12:E17">
    <sortCondition ref="C16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131"/>
  <sheetViews>
    <sheetView topLeftCell="A16" workbookViewId="0">
      <selection activeCell="C27" sqref="C27"/>
    </sheetView>
  </sheetViews>
  <sheetFormatPr defaultRowHeight="14.4" x14ac:dyDescent="0.3"/>
  <cols>
    <col min="3" max="3" width="59.109375" bestFit="1" customWidth="1"/>
    <col min="4" max="4" width="16.44140625" bestFit="1" customWidth="1"/>
    <col min="16" max="16" width="12.33203125" customWidth="1"/>
  </cols>
  <sheetData>
    <row r="1" spans="2:16" ht="15.6" x14ac:dyDescent="0.3">
      <c r="B1" s="2"/>
      <c r="C1" s="8" t="s">
        <v>116</v>
      </c>
      <c r="D1" s="2"/>
    </row>
    <row r="2" spans="2:16" ht="15.6" x14ac:dyDescent="0.3">
      <c r="B2" s="2"/>
      <c r="C2" s="8"/>
      <c r="D2" s="2"/>
    </row>
    <row r="3" spans="2:16" ht="15.6" x14ac:dyDescent="0.3">
      <c r="B3" s="2"/>
      <c r="C3" s="8" t="s">
        <v>191</v>
      </c>
      <c r="D3" s="5">
        <v>613.39</v>
      </c>
    </row>
    <row r="4" spans="2:16" ht="15.6" x14ac:dyDescent="0.3">
      <c r="B4" s="2"/>
      <c r="C4" s="9" t="s">
        <v>22</v>
      </c>
      <c r="D4" s="5">
        <v>6001.73</v>
      </c>
    </row>
    <row r="5" spans="2:16" ht="15.6" x14ac:dyDescent="0.3">
      <c r="B5" s="2"/>
      <c r="C5" s="9" t="s">
        <v>126</v>
      </c>
      <c r="D5" s="5">
        <v>18.39</v>
      </c>
    </row>
    <row r="6" spans="2:16" ht="15.6" x14ac:dyDescent="0.3">
      <c r="B6" s="2"/>
      <c r="C6" s="9" t="s">
        <v>21</v>
      </c>
      <c r="D6" s="5">
        <f>SUM(D3:D5)</f>
        <v>6633.51</v>
      </c>
    </row>
    <row r="7" spans="2:16" ht="15.6" x14ac:dyDescent="0.3">
      <c r="B7" s="2"/>
      <c r="C7" s="2"/>
      <c r="D7" s="2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  <c r="M7" s="23" t="s">
        <v>148</v>
      </c>
      <c r="N7" s="23" t="s">
        <v>151</v>
      </c>
      <c r="O7" s="23" t="s">
        <v>154</v>
      </c>
      <c r="P7" s="23" t="s">
        <v>159</v>
      </c>
    </row>
    <row r="8" spans="2:16" ht="15.6" x14ac:dyDescent="0.3">
      <c r="B8" s="2"/>
      <c r="C8" s="17" t="s">
        <v>0</v>
      </c>
      <c r="D8" s="2"/>
      <c r="F8" s="20" t="s">
        <v>0</v>
      </c>
      <c r="G8" s="28"/>
      <c r="H8" s="28"/>
    </row>
    <row r="9" spans="2:16" ht="15.6" x14ac:dyDescent="0.3">
      <c r="B9" s="1">
        <v>45596</v>
      </c>
      <c r="C9" s="2" t="s">
        <v>77</v>
      </c>
      <c r="D9" s="6">
        <v>25</v>
      </c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  <c r="K9" s="26">
        <v>80</v>
      </c>
      <c r="L9" s="26">
        <v>80</v>
      </c>
      <c r="M9" s="26">
        <v>240</v>
      </c>
      <c r="N9" s="26">
        <v>240</v>
      </c>
      <c r="O9" s="26">
        <v>160</v>
      </c>
      <c r="P9" s="26">
        <v>240</v>
      </c>
    </row>
    <row r="10" spans="2:16" ht="15.6" x14ac:dyDescent="0.3">
      <c r="B10" s="1">
        <v>45596</v>
      </c>
      <c r="C10" s="2" t="s">
        <v>56</v>
      </c>
      <c r="D10" s="5">
        <v>240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  <c r="L10" s="23" t="s">
        <v>130</v>
      </c>
      <c r="M10" s="23" t="s">
        <v>130</v>
      </c>
      <c r="N10" s="23" t="s">
        <v>130</v>
      </c>
      <c r="O10" s="26">
        <v>500</v>
      </c>
      <c r="P10" s="23" t="s">
        <v>130</v>
      </c>
    </row>
    <row r="11" spans="2:16" ht="15.6" x14ac:dyDescent="0.3">
      <c r="B11" s="1">
        <v>45596</v>
      </c>
      <c r="C11" s="2" t="s">
        <v>156</v>
      </c>
      <c r="D11" s="5">
        <v>2000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  <c r="L11" s="23" t="s">
        <v>130</v>
      </c>
      <c r="M11" s="35">
        <v>450</v>
      </c>
      <c r="N11" s="23" t="s">
        <v>130</v>
      </c>
      <c r="O11" s="23" t="s">
        <v>130</v>
      </c>
      <c r="P11" s="26">
        <v>2000</v>
      </c>
    </row>
    <row r="12" spans="2:16" ht="15.6" x14ac:dyDescent="0.3">
      <c r="B12" s="2"/>
      <c r="C12" s="17" t="s">
        <v>23</v>
      </c>
      <c r="D12" s="5">
        <f>SUM(D9:D11)</f>
        <v>2265</v>
      </c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  <c r="L12" s="23" t="s">
        <v>130</v>
      </c>
      <c r="M12" s="23" t="s">
        <v>130</v>
      </c>
      <c r="N12" s="23" t="s">
        <v>130</v>
      </c>
      <c r="O12" s="23" t="s">
        <v>130</v>
      </c>
      <c r="P12" s="23" t="s">
        <v>130</v>
      </c>
    </row>
    <row r="13" spans="2:16" ht="15.6" x14ac:dyDescent="0.3">
      <c r="B13" s="2"/>
      <c r="C13" s="2"/>
      <c r="D13" s="2"/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  <c r="L13" s="26">
        <v>1010</v>
      </c>
      <c r="M13" s="26">
        <v>20</v>
      </c>
      <c r="N13" s="26">
        <v>10</v>
      </c>
      <c r="O13" s="26">
        <v>85</v>
      </c>
      <c r="P13" s="26">
        <v>25</v>
      </c>
    </row>
    <row r="14" spans="2:16" ht="15.6" x14ac:dyDescent="0.3">
      <c r="B14" s="2"/>
      <c r="C14" s="17" t="s">
        <v>15</v>
      </c>
      <c r="D14" s="2"/>
      <c r="F14" s="20"/>
      <c r="G14" s="29">
        <f t="shared" ref="G14:M14" si="0">SUM(G9:G13)</f>
        <v>960</v>
      </c>
      <c r="H14" s="29">
        <f t="shared" si="0"/>
        <v>5043</v>
      </c>
      <c r="I14" s="12">
        <f t="shared" si="0"/>
        <v>7652.51</v>
      </c>
      <c r="J14" s="12">
        <f t="shared" si="0"/>
        <v>636</v>
      </c>
      <c r="K14" s="12">
        <f t="shared" si="0"/>
        <v>300</v>
      </c>
      <c r="L14" s="12">
        <f t="shared" si="0"/>
        <v>1090</v>
      </c>
      <c r="M14" s="12">
        <f t="shared" si="0"/>
        <v>710</v>
      </c>
      <c r="N14" s="12">
        <f>SUM(N9:N13)</f>
        <v>250</v>
      </c>
      <c r="O14" s="12">
        <f>SUM(O9:O13)</f>
        <v>745</v>
      </c>
      <c r="P14" s="12">
        <f>SUM(P9:P13)</f>
        <v>2265</v>
      </c>
    </row>
    <row r="15" spans="2:16" ht="15.6" x14ac:dyDescent="0.3">
      <c r="B15" s="1">
        <v>45596</v>
      </c>
      <c r="C15" s="2" t="s">
        <v>19</v>
      </c>
      <c r="D15" s="5">
        <v>84.84</v>
      </c>
      <c r="F15" s="20" t="s">
        <v>15</v>
      </c>
      <c r="G15" s="28"/>
      <c r="H15" s="28"/>
    </row>
    <row r="16" spans="2:16" ht="15.6" x14ac:dyDescent="0.3">
      <c r="B16" s="1">
        <v>45202</v>
      </c>
      <c r="C16" s="2" t="s">
        <v>16</v>
      </c>
      <c r="D16" s="5">
        <v>62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  <c r="K16" s="30">
        <v>59.9</v>
      </c>
      <c r="L16" s="30">
        <v>59.9</v>
      </c>
      <c r="M16" s="30">
        <v>59.9</v>
      </c>
      <c r="N16" s="30">
        <v>59.9</v>
      </c>
      <c r="O16" s="30">
        <v>59.9</v>
      </c>
      <c r="P16" s="30">
        <v>62</v>
      </c>
    </row>
    <row r="17" spans="2:16" ht="15.6" x14ac:dyDescent="0.3">
      <c r="B17" s="1">
        <v>45208</v>
      </c>
      <c r="C17" s="2" t="s">
        <v>78</v>
      </c>
      <c r="D17" s="5">
        <v>17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  <c r="K17" s="26">
        <v>77.900000000000006</v>
      </c>
      <c r="L17" s="26">
        <v>77.900000000000006</v>
      </c>
      <c r="M17" s="26">
        <v>84.84</v>
      </c>
      <c r="N17" s="23" t="s">
        <v>130</v>
      </c>
      <c r="O17" s="26">
        <v>169.68</v>
      </c>
      <c r="P17" s="26">
        <v>84.84</v>
      </c>
    </row>
    <row r="18" spans="2:16" ht="15.6" x14ac:dyDescent="0.3">
      <c r="B18" s="1">
        <v>45208</v>
      </c>
      <c r="C18" s="2" t="s">
        <v>153</v>
      </c>
      <c r="D18" s="5">
        <v>8</v>
      </c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  <c r="K18" s="23" t="s">
        <v>130</v>
      </c>
      <c r="L18" s="23" t="s">
        <v>130</v>
      </c>
      <c r="M18" s="23" t="s">
        <v>130</v>
      </c>
      <c r="N18" s="23" t="s">
        <v>130</v>
      </c>
      <c r="O18" s="23" t="s">
        <v>130</v>
      </c>
      <c r="P18" s="26">
        <v>12</v>
      </c>
    </row>
    <row r="19" spans="2:16" ht="15.6" x14ac:dyDescent="0.3">
      <c r="B19" s="1">
        <v>45219</v>
      </c>
      <c r="C19" s="2" t="s">
        <v>120</v>
      </c>
      <c r="D19" s="5">
        <v>9298.76</v>
      </c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K19" s="23" t="s">
        <v>130</v>
      </c>
      <c r="L19" s="23" t="s">
        <v>130</v>
      </c>
      <c r="M19" s="26">
        <v>50</v>
      </c>
      <c r="N19" s="23" t="s">
        <v>130</v>
      </c>
      <c r="O19" s="23" t="s">
        <v>130</v>
      </c>
    </row>
    <row r="20" spans="2:16" ht="15.6" x14ac:dyDescent="0.3">
      <c r="B20" s="1">
        <v>45590</v>
      </c>
      <c r="C20" s="2" t="s">
        <v>157</v>
      </c>
      <c r="D20" s="5">
        <v>12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  <c r="K20" s="35">
        <v>30.75</v>
      </c>
      <c r="L20" s="26">
        <v>14.72</v>
      </c>
      <c r="M20" s="35">
        <v>4.37</v>
      </c>
      <c r="N20" s="23">
        <v>2.66</v>
      </c>
      <c r="O20" s="26">
        <v>2.94</v>
      </c>
      <c r="P20" s="26">
        <v>34.19</v>
      </c>
    </row>
    <row r="21" spans="2:16" ht="15.6" x14ac:dyDescent="0.3">
      <c r="B21" s="1">
        <v>45230</v>
      </c>
      <c r="C21" s="2" t="s">
        <v>122</v>
      </c>
      <c r="D21" s="5">
        <v>34.19</v>
      </c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  <c r="K21" s="35" t="s">
        <v>130</v>
      </c>
      <c r="L21" s="35" t="s">
        <v>130</v>
      </c>
      <c r="M21" s="35" t="s">
        <v>130</v>
      </c>
      <c r="N21" s="23" t="s">
        <v>130</v>
      </c>
      <c r="O21" s="35">
        <v>137</v>
      </c>
      <c r="P21" s="23" t="s">
        <v>130</v>
      </c>
    </row>
    <row r="22" spans="2:16" ht="15.6" x14ac:dyDescent="0.3">
      <c r="B22" s="1"/>
      <c r="C22" s="17" t="s">
        <v>24</v>
      </c>
      <c r="D22" s="5">
        <f>SUM(D15:D21)</f>
        <v>9516.7900000000009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  <c r="K22" s="35" t="s">
        <v>130</v>
      </c>
      <c r="L22" s="35" t="s">
        <v>130</v>
      </c>
      <c r="M22" s="35" t="s">
        <v>130</v>
      </c>
      <c r="N22" s="23" t="s">
        <v>130</v>
      </c>
      <c r="O22" s="23" t="s">
        <v>130</v>
      </c>
      <c r="P22" s="23" t="s">
        <v>130</v>
      </c>
    </row>
    <row r="23" spans="2:16" ht="15.6" x14ac:dyDescent="0.3">
      <c r="B23" s="1"/>
      <c r="D23" s="5"/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  <c r="K23" s="23" t="s">
        <v>130</v>
      </c>
      <c r="L23" s="35" t="s">
        <v>130</v>
      </c>
      <c r="M23" s="35" t="s">
        <v>130</v>
      </c>
      <c r="N23" s="23" t="s">
        <v>130</v>
      </c>
      <c r="O23" s="23" t="s">
        <v>130</v>
      </c>
      <c r="P23" s="23" t="s">
        <v>130</v>
      </c>
    </row>
    <row r="24" spans="2:16" ht="15.6" x14ac:dyDescent="0.3">
      <c r="B24" s="1"/>
      <c r="C24" s="2"/>
      <c r="D24" s="5"/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  <c r="K24" s="23" t="s">
        <v>130</v>
      </c>
      <c r="L24" s="35" t="s">
        <v>130</v>
      </c>
      <c r="M24" s="35" t="s">
        <v>130</v>
      </c>
      <c r="N24" s="23" t="s">
        <v>130</v>
      </c>
      <c r="O24" s="23" t="s">
        <v>130</v>
      </c>
      <c r="P24" s="23" t="s">
        <v>130</v>
      </c>
    </row>
    <row r="25" spans="2:16" ht="15.6" x14ac:dyDescent="0.3">
      <c r="B25" s="1"/>
      <c r="C25" s="8" t="s">
        <v>193</v>
      </c>
      <c r="D25" s="5">
        <v>7.25</v>
      </c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K25" s="26">
        <v>350</v>
      </c>
      <c r="L25" s="35" t="s">
        <v>130</v>
      </c>
      <c r="M25" s="35" t="s">
        <v>130</v>
      </c>
      <c r="N25" s="23" t="s">
        <v>130</v>
      </c>
      <c r="O25" s="23" t="s">
        <v>130</v>
      </c>
      <c r="P25" s="23" t="s">
        <v>130</v>
      </c>
    </row>
    <row r="26" spans="2:16" ht="15.6" x14ac:dyDescent="0.3">
      <c r="B26" s="2"/>
      <c r="C26" s="9" t="s">
        <v>195</v>
      </c>
      <c r="D26" s="41">
        <v>-643.91999999999996</v>
      </c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>
        <v>545</v>
      </c>
      <c r="N26" s="23" t="s">
        <v>130</v>
      </c>
      <c r="O26" s="23" t="s">
        <v>130</v>
      </c>
      <c r="P26" s="23" t="s">
        <v>130</v>
      </c>
    </row>
    <row r="27" spans="2:16" ht="15.6" x14ac:dyDescent="0.3">
      <c r="B27" s="2"/>
      <c r="C27" s="9" t="s">
        <v>126</v>
      </c>
      <c r="D27" s="5">
        <v>18.39</v>
      </c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K27" s="23" t="s">
        <v>130</v>
      </c>
      <c r="L27" s="35" t="s">
        <v>130</v>
      </c>
      <c r="M27" s="35" t="s">
        <v>130</v>
      </c>
      <c r="N27" s="23" t="s">
        <v>130</v>
      </c>
      <c r="O27" s="23" t="s">
        <v>130</v>
      </c>
      <c r="P27" s="23" t="s">
        <v>130</v>
      </c>
    </row>
    <row r="28" spans="2:16" ht="15.6" x14ac:dyDescent="0.3">
      <c r="C28" s="9" t="s">
        <v>185</v>
      </c>
      <c r="D28" s="41">
        <f>SUM(D25:D27)</f>
        <v>-618.28</v>
      </c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  <c r="K28" s="26">
        <v>11</v>
      </c>
      <c r="L28" s="35" t="s">
        <v>130</v>
      </c>
      <c r="M28" s="35" t="s">
        <v>130</v>
      </c>
      <c r="N28" s="23" t="s">
        <v>130</v>
      </c>
      <c r="O28" s="26">
        <v>54.5</v>
      </c>
      <c r="P28" s="26">
        <v>17</v>
      </c>
    </row>
    <row r="29" spans="2:16" x14ac:dyDescent="0.3">
      <c r="D29" s="12"/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  <c r="K29" s="28" t="s">
        <v>130</v>
      </c>
      <c r="L29" s="35" t="s">
        <v>130</v>
      </c>
      <c r="M29" s="35" t="s">
        <v>130</v>
      </c>
      <c r="N29" s="23" t="s">
        <v>130</v>
      </c>
      <c r="O29" s="23" t="s">
        <v>130</v>
      </c>
      <c r="P29" s="23" t="s">
        <v>130</v>
      </c>
    </row>
    <row r="30" spans="2:16" ht="15.6" x14ac:dyDescent="0.3">
      <c r="B30" s="2"/>
      <c r="C30" s="17" t="s">
        <v>18</v>
      </c>
      <c r="D30" s="2"/>
      <c r="F30" s="20" t="s">
        <v>149</v>
      </c>
      <c r="G30" s="28" t="s">
        <v>130</v>
      </c>
      <c r="H30" s="28" t="s">
        <v>130</v>
      </c>
      <c r="I30" s="28" t="s">
        <v>130</v>
      </c>
      <c r="J30" s="26">
        <v>1080</v>
      </c>
      <c r="K30" s="26">
        <v>1301.9100000000001</v>
      </c>
      <c r="L30" s="35" t="s">
        <v>130</v>
      </c>
      <c r="M30" s="26">
        <v>2000</v>
      </c>
      <c r="N30" s="23" t="s">
        <v>130</v>
      </c>
      <c r="O30" s="23" t="s">
        <v>130</v>
      </c>
      <c r="P30" s="23" t="s">
        <v>130</v>
      </c>
    </row>
    <row r="31" spans="2:16" ht="15.6" x14ac:dyDescent="0.3">
      <c r="B31" s="1">
        <v>45204</v>
      </c>
      <c r="C31" s="2" t="s">
        <v>118</v>
      </c>
      <c r="D31" s="13">
        <v>80</v>
      </c>
      <c r="F31" s="20" t="s">
        <v>144</v>
      </c>
      <c r="G31" s="28" t="s">
        <v>130</v>
      </c>
      <c r="H31" s="28" t="s">
        <v>130</v>
      </c>
      <c r="I31" s="28" t="s">
        <v>130</v>
      </c>
      <c r="J31" s="28" t="s">
        <v>130</v>
      </c>
      <c r="K31" s="21">
        <v>19.100000000000001</v>
      </c>
      <c r="L31" s="35" t="s">
        <v>130</v>
      </c>
      <c r="M31" s="35" t="s">
        <v>130</v>
      </c>
      <c r="N31" s="23" t="s">
        <v>130</v>
      </c>
      <c r="O31" s="23" t="s">
        <v>130</v>
      </c>
      <c r="P31" s="23" t="s">
        <v>130</v>
      </c>
    </row>
    <row r="32" spans="2:16" ht="15.6" x14ac:dyDescent="0.3">
      <c r="B32" s="1">
        <v>45208</v>
      </c>
      <c r="C32" s="2" t="s">
        <v>119</v>
      </c>
      <c r="D32" s="13">
        <v>80</v>
      </c>
      <c r="F32" s="20" t="s">
        <v>145</v>
      </c>
      <c r="G32" s="28" t="s">
        <v>130</v>
      </c>
      <c r="H32" s="28" t="s">
        <v>130</v>
      </c>
      <c r="I32" s="28" t="s">
        <v>130</v>
      </c>
      <c r="J32" s="28" t="s">
        <v>130</v>
      </c>
      <c r="K32" s="21">
        <v>24</v>
      </c>
      <c r="L32" s="35" t="s">
        <v>130</v>
      </c>
      <c r="M32" s="35" t="s">
        <v>130</v>
      </c>
      <c r="N32" s="23" t="s">
        <v>130</v>
      </c>
      <c r="O32" s="26">
        <v>8</v>
      </c>
      <c r="P32" s="26">
        <v>8</v>
      </c>
    </row>
    <row r="33" spans="2:16" ht="15.6" x14ac:dyDescent="0.3">
      <c r="B33" s="1">
        <v>45225</v>
      </c>
      <c r="C33" s="2" t="s">
        <v>121</v>
      </c>
      <c r="D33" s="13">
        <v>80</v>
      </c>
      <c r="F33" s="20" t="s">
        <v>86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8" t="s">
        <v>130</v>
      </c>
      <c r="L33" s="35">
        <v>500</v>
      </c>
      <c r="M33" s="35" t="s">
        <v>130</v>
      </c>
      <c r="N33" s="23" t="s">
        <v>130</v>
      </c>
      <c r="O33" s="23" t="s">
        <v>130</v>
      </c>
      <c r="P33" s="23" t="s">
        <v>130</v>
      </c>
    </row>
    <row r="34" spans="2:16" ht="15.6" x14ac:dyDescent="0.3">
      <c r="B34" s="1"/>
      <c r="C34" s="2"/>
      <c r="D34" s="13">
        <f>SUM(D31:D33)</f>
        <v>240</v>
      </c>
      <c r="F34" s="20" t="s">
        <v>158</v>
      </c>
      <c r="G34" s="28" t="s">
        <v>130</v>
      </c>
      <c r="H34" s="28" t="s">
        <v>130</v>
      </c>
      <c r="I34" s="28" t="s">
        <v>130</v>
      </c>
      <c r="J34" s="28" t="s">
        <v>130</v>
      </c>
      <c r="K34" s="28" t="s">
        <v>130</v>
      </c>
      <c r="L34" s="28" t="s">
        <v>130</v>
      </c>
      <c r="M34" s="28" t="s">
        <v>130</v>
      </c>
      <c r="N34" s="28" t="s">
        <v>130</v>
      </c>
      <c r="O34" s="28" t="s">
        <v>130</v>
      </c>
      <c r="P34" s="26">
        <v>9298.76</v>
      </c>
    </row>
    <row r="35" spans="2:16" ht="15.6" x14ac:dyDescent="0.3">
      <c r="B35" s="1"/>
      <c r="C35" s="2"/>
      <c r="D35" s="13"/>
    </row>
    <row r="36" spans="2:16" ht="15.6" x14ac:dyDescent="0.3">
      <c r="B36" s="2"/>
      <c r="C36" s="17" t="s">
        <v>48</v>
      </c>
      <c r="D36" s="2"/>
      <c r="G36" s="33">
        <f>SUM(G16:G27)</f>
        <v>296.43</v>
      </c>
      <c r="H36" s="34">
        <f>SUM(H16:H27)</f>
        <v>3972.02</v>
      </c>
      <c r="I36" s="12">
        <f>SUM(I16:I27)</f>
        <v>997.31</v>
      </c>
      <c r="J36" s="12">
        <f>SUM(J16:J30)</f>
        <v>1869.81</v>
      </c>
      <c r="K36" s="12">
        <f t="shared" ref="K36:P36" si="1">SUM(K16:K34)</f>
        <v>1874.56</v>
      </c>
      <c r="L36" s="12">
        <f t="shared" si="1"/>
        <v>652.52</v>
      </c>
      <c r="M36" s="12">
        <f t="shared" si="1"/>
        <v>2744.11</v>
      </c>
      <c r="N36" s="12">
        <f t="shared" si="1"/>
        <v>62.56</v>
      </c>
      <c r="O36" s="12">
        <f t="shared" si="1"/>
        <v>432.02</v>
      </c>
      <c r="P36" s="12">
        <f t="shared" si="1"/>
        <v>9516.7900000000009</v>
      </c>
    </row>
    <row r="37" spans="2:16" ht="15.6" x14ac:dyDescent="0.3">
      <c r="B37" s="1">
        <v>45008</v>
      </c>
      <c r="C37" s="2" t="s">
        <v>49</v>
      </c>
      <c r="D37" s="5">
        <v>53771.75</v>
      </c>
    </row>
    <row r="38" spans="2:16" ht="15.6" x14ac:dyDescent="0.3">
      <c r="B38" s="1">
        <v>45008</v>
      </c>
      <c r="C38" s="2" t="s">
        <v>50</v>
      </c>
      <c r="D38" s="5">
        <v>-232.2</v>
      </c>
    </row>
    <row r="39" spans="2:16" ht="15.6" x14ac:dyDescent="0.3">
      <c r="B39" s="1">
        <v>45008</v>
      </c>
      <c r="C39" s="2" t="s">
        <v>51</v>
      </c>
      <c r="D39" s="5">
        <v>-180</v>
      </c>
    </row>
    <row r="40" spans="2:16" ht="15.6" x14ac:dyDescent="0.3">
      <c r="B40" s="1">
        <v>45009</v>
      </c>
      <c r="C40" s="2" t="s">
        <v>53</v>
      </c>
      <c r="D40" s="5">
        <v>-10000</v>
      </c>
    </row>
    <row r="41" spans="2:16" ht="15.6" x14ac:dyDescent="0.3">
      <c r="B41" s="1">
        <v>45012</v>
      </c>
      <c r="C41" s="2" t="s">
        <v>54</v>
      </c>
      <c r="D41" s="5">
        <v>-815.31</v>
      </c>
    </row>
    <row r="42" spans="2:16" ht="15.6" x14ac:dyDescent="0.3">
      <c r="B42" s="1">
        <v>45019</v>
      </c>
      <c r="C42" s="2" t="s">
        <v>65</v>
      </c>
      <c r="D42" s="4">
        <v>-3000</v>
      </c>
    </row>
    <row r="43" spans="2:16" ht="15.6" x14ac:dyDescent="0.3">
      <c r="B43" s="1">
        <v>45020</v>
      </c>
      <c r="C43" s="2" t="s">
        <v>66</v>
      </c>
      <c r="D43" s="5">
        <v>-1000</v>
      </c>
    </row>
    <row r="44" spans="2:16" ht="15.6" x14ac:dyDescent="0.3">
      <c r="B44" s="1">
        <v>45035</v>
      </c>
      <c r="C44" s="2" t="s">
        <v>68</v>
      </c>
      <c r="D44" s="5">
        <v>-3000</v>
      </c>
    </row>
    <row r="45" spans="2:16" ht="15.6" x14ac:dyDescent="0.3">
      <c r="B45" s="1">
        <v>45040</v>
      </c>
      <c r="C45" s="2" t="s">
        <v>69</v>
      </c>
      <c r="D45" s="5">
        <v>-3086.24</v>
      </c>
    </row>
    <row r="46" spans="2:16" ht="15.6" x14ac:dyDescent="0.3">
      <c r="B46" s="1">
        <v>45046</v>
      </c>
      <c r="C46" s="2" t="s">
        <v>79</v>
      </c>
      <c r="D46" s="5">
        <v>-32.99</v>
      </c>
    </row>
    <row r="47" spans="2:16" ht="15.6" x14ac:dyDescent="0.3">
      <c r="B47" s="1">
        <v>45048</v>
      </c>
      <c r="C47" s="2" t="s">
        <v>33</v>
      </c>
      <c r="D47" s="5">
        <v>-4000</v>
      </c>
    </row>
    <row r="48" spans="2:16" ht="15.6" x14ac:dyDescent="0.3">
      <c r="B48" s="1">
        <v>45050</v>
      </c>
      <c r="C48" s="2" t="s">
        <v>82</v>
      </c>
      <c r="D48" s="5">
        <v>-810</v>
      </c>
    </row>
    <row r="49" spans="2:4" ht="15.6" x14ac:dyDescent="0.3">
      <c r="B49" s="1">
        <v>45069</v>
      </c>
      <c r="C49" s="2" t="s">
        <v>83</v>
      </c>
      <c r="D49" s="5">
        <v>-224.3</v>
      </c>
    </row>
    <row r="50" spans="2:4" ht="15.6" x14ac:dyDescent="0.3">
      <c r="B50" s="1">
        <v>45077</v>
      </c>
      <c r="C50" s="2" t="s">
        <v>88</v>
      </c>
      <c r="D50" s="5">
        <v>-18.809999999999999</v>
      </c>
    </row>
    <row r="51" spans="2:4" ht="15.6" x14ac:dyDescent="0.3">
      <c r="B51" s="1">
        <v>45086</v>
      </c>
      <c r="C51" s="2" t="s">
        <v>33</v>
      </c>
      <c r="D51" s="5">
        <v>-8000</v>
      </c>
    </row>
    <row r="52" spans="2:4" ht="15.6" x14ac:dyDescent="0.3">
      <c r="B52" s="1">
        <v>45107</v>
      </c>
      <c r="C52" s="2" t="s">
        <v>89</v>
      </c>
      <c r="D52" s="5">
        <v>-9.9</v>
      </c>
    </row>
    <row r="53" spans="2:4" ht="15.6" x14ac:dyDescent="0.3">
      <c r="B53" s="1">
        <v>45138</v>
      </c>
      <c r="C53" s="2" t="s">
        <v>65</v>
      </c>
      <c r="D53" s="5">
        <v>-10000</v>
      </c>
    </row>
    <row r="54" spans="2:4" ht="15.6" x14ac:dyDescent="0.3">
      <c r="B54" s="1">
        <v>45138</v>
      </c>
      <c r="C54" s="2" t="s">
        <v>95</v>
      </c>
      <c r="D54" s="5">
        <v>-9.9</v>
      </c>
    </row>
    <row r="55" spans="2:4" ht="15.6" x14ac:dyDescent="0.3">
      <c r="B55" s="1">
        <v>45139</v>
      </c>
      <c r="C55" s="2" t="s">
        <v>65</v>
      </c>
      <c r="D55" s="5">
        <v>-1269.72</v>
      </c>
    </row>
    <row r="56" spans="2:4" ht="15.6" x14ac:dyDescent="0.3">
      <c r="B56" s="1">
        <v>45146</v>
      </c>
      <c r="C56" s="2" t="s">
        <v>33</v>
      </c>
      <c r="D56" s="5">
        <v>-3219.92</v>
      </c>
    </row>
    <row r="57" spans="2:4" ht="15.6" x14ac:dyDescent="0.3">
      <c r="B57" s="1">
        <v>45146</v>
      </c>
      <c r="C57" s="2" t="s">
        <v>65</v>
      </c>
      <c r="D57" s="5">
        <v>-1269.72</v>
      </c>
    </row>
    <row r="58" spans="2:4" ht="15.6" x14ac:dyDescent="0.3">
      <c r="B58" s="1">
        <v>45169</v>
      </c>
      <c r="C58" s="2" t="s">
        <v>107</v>
      </c>
      <c r="D58" s="5">
        <v>-29.7</v>
      </c>
    </row>
    <row r="59" spans="2:4" ht="15.6" x14ac:dyDescent="0.3">
      <c r="B59" s="1">
        <v>45203</v>
      </c>
      <c r="C59" s="2" t="s">
        <v>65</v>
      </c>
      <c r="D59" s="5">
        <v>-640</v>
      </c>
    </row>
    <row r="60" spans="2:4" ht="15.6" x14ac:dyDescent="0.3">
      <c r="B60" s="1">
        <v>45203</v>
      </c>
      <c r="C60" s="2" t="s">
        <v>108</v>
      </c>
      <c r="D60" s="5">
        <v>-640</v>
      </c>
    </row>
    <row r="61" spans="2:4" ht="15.6" x14ac:dyDescent="0.3">
      <c r="B61" s="1">
        <v>45203</v>
      </c>
      <c r="C61" s="2" t="s">
        <v>109</v>
      </c>
      <c r="D61" s="5">
        <v>-320</v>
      </c>
    </row>
    <row r="62" spans="2:4" ht="15.6" x14ac:dyDescent="0.3">
      <c r="B62" s="1">
        <v>45230</v>
      </c>
      <c r="C62" s="2" t="s">
        <v>117</v>
      </c>
      <c r="D62" s="5">
        <v>-12.8</v>
      </c>
    </row>
    <row r="63" spans="2:4" ht="15.6" x14ac:dyDescent="0.3">
      <c r="B63" s="1"/>
      <c r="C63" s="2"/>
      <c r="D63" s="5"/>
    </row>
    <row r="64" spans="2:4" ht="15.6" x14ac:dyDescent="0.3">
      <c r="B64" s="1"/>
      <c r="C64" s="2"/>
      <c r="D64" s="5">
        <f>SUM(D37:D63)</f>
        <v>1950.2400000000036</v>
      </c>
    </row>
    <row r="65" spans="2:4" ht="15.6" x14ac:dyDescent="0.3">
      <c r="B65" s="2"/>
      <c r="C65" s="2"/>
      <c r="D65" s="2"/>
    </row>
    <row r="66" spans="2:4" ht="15.6" x14ac:dyDescent="0.3">
      <c r="B66" s="1"/>
      <c r="C66" s="2"/>
      <c r="D66" s="5"/>
    </row>
    <row r="67" spans="2:4" ht="15.6" x14ac:dyDescent="0.3">
      <c r="B67" s="1"/>
      <c r="C67" s="2"/>
      <c r="D67" s="5"/>
    </row>
    <row r="68" spans="2:4" ht="15.6" x14ac:dyDescent="0.3">
      <c r="B68" s="1"/>
      <c r="C68" s="2"/>
      <c r="D68" s="5"/>
    </row>
    <row r="69" spans="2:4" ht="15.6" x14ac:dyDescent="0.3">
      <c r="B69" s="1"/>
      <c r="C69" s="2"/>
      <c r="D69" s="5"/>
    </row>
    <row r="70" spans="2:4" ht="15.6" x14ac:dyDescent="0.3">
      <c r="B70" s="1"/>
      <c r="C70" s="2"/>
      <c r="D70" s="5"/>
    </row>
    <row r="71" spans="2:4" ht="15.6" x14ac:dyDescent="0.3">
      <c r="B71" s="2"/>
      <c r="C71" s="2"/>
      <c r="D71" s="5"/>
    </row>
    <row r="72" spans="2:4" ht="15.6" x14ac:dyDescent="0.3">
      <c r="B72" s="2"/>
      <c r="C72" s="2"/>
      <c r="D72" s="5"/>
    </row>
    <row r="73" spans="2:4" ht="15.6" x14ac:dyDescent="0.3">
      <c r="B73" s="2"/>
      <c r="C73" s="2"/>
      <c r="D73" s="2"/>
    </row>
    <row r="74" spans="2:4" ht="15.6" x14ac:dyDescent="0.3">
      <c r="B74" s="2"/>
      <c r="C74" s="2"/>
      <c r="D74" s="2"/>
    </row>
    <row r="75" spans="2:4" ht="15.6" x14ac:dyDescent="0.3">
      <c r="B75" s="2"/>
      <c r="C75" s="2"/>
      <c r="D75" s="2"/>
    </row>
    <row r="76" spans="2:4" ht="15.6" x14ac:dyDescent="0.3">
      <c r="B76" s="2"/>
      <c r="C76" s="2"/>
      <c r="D76" s="2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  <row r="123" spans="2:4" ht="15.6" x14ac:dyDescent="0.3">
      <c r="B123" s="2"/>
      <c r="C123" s="2"/>
      <c r="D123" s="2"/>
    </row>
    <row r="124" spans="2:4" ht="15.6" x14ac:dyDescent="0.3">
      <c r="B124" s="2"/>
      <c r="C124" s="2"/>
      <c r="D124" s="2"/>
    </row>
    <row r="125" spans="2:4" ht="15.6" x14ac:dyDescent="0.3">
      <c r="B125" s="2"/>
      <c r="C125" s="2"/>
      <c r="D125" s="2"/>
    </row>
    <row r="126" spans="2:4" ht="15.6" x14ac:dyDescent="0.3">
      <c r="B126" s="2"/>
      <c r="C126" s="2"/>
      <c r="D126" s="2"/>
    </row>
    <row r="127" spans="2:4" ht="15.6" x14ac:dyDescent="0.3">
      <c r="B127" s="2"/>
      <c r="C127" s="2"/>
      <c r="D127" s="2"/>
    </row>
    <row r="128" spans="2:4" ht="15.6" x14ac:dyDescent="0.3">
      <c r="B128" s="2"/>
      <c r="C128" s="2"/>
      <c r="D128" s="2"/>
    </row>
    <row r="129" spans="2:4" ht="15.6" x14ac:dyDescent="0.3">
      <c r="B129" s="2"/>
      <c r="C129" s="2"/>
      <c r="D129" s="2"/>
    </row>
    <row r="130" spans="2:4" ht="15.6" x14ac:dyDescent="0.3">
      <c r="B130" s="2"/>
      <c r="C130" s="2"/>
      <c r="D130" s="2"/>
    </row>
    <row r="131" spans="2:4" ht="15.6" x14ac:dyDescent="0.3">
      <c r="B131" s="2"/>
      <c r="C131" s="2"/>
      <c r="D131" s="2"/>
    </row>
  </sheetData>
  <sortState xmlns:xlrd2="http://schemas.microsoft.com/office/spreadsheetml/2017/richdata2" ref="B11:D16">
    <sortCondition ref="B11"/>
  </sortState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131"/>
  <sheetViews>
    <sheetView topLeftCell="A48" workbookViewId="0">
      <selection activeCell="J58" sqref="J58"/>
    </sheetView>
  </sheetViews>
  <sheetFormatPr defaultRowHeight="14.4" x14ac:dyDescent="0.3"/>
  <cols>
    <col min="3" max="3" width="56.44140625" customWidth="1"/>
    <col min="4" max="4" width="16" customWidth="1"/>
    <col min="8" max="8" width="10.5546875" bestFit="1" customWidth="1"/>
    <col min="9" max="9" width="7.44140625" customWidth="1"/>
    <col min="10" max="10" width="7" customWidth="1"/>
    <col min="11" max="11" width="6" customWidth="1"/>
    <col min="12" max="12" width="6.6640625" customWidth="1"/>
    <col min="13" max="13" width="6.5546875" customWidth="1"/>
    <col min="14" max="14" width="8.109375" customWidth="1"/>
    <col min="17" max="17" width="10.33203125" customWidth="1"/>
  </cols>
  <sheetData>
    <row r="1" spans="2:17" ht="15.6" x14ac:dyDescent="0.3">
      <c r="B1" s="2"/>
      <c r="C1" s="8" t="s">
        <v>160</v>
      </c>
      <c r="D1" s="2"/>
    </row>
    <row r="2" spans="2:17" ht="15.6" x14ac:dyDescent="0.3">
      <c r="B2" s="2"/>
      <c r="C2" s="8"/>
      <c r="D2" s="2"/>
    </row>
    <row r="3" spans="2:17" ht="15.6" x14ac:dyDescent="0.3">
      <c r="B3" s="2"/>
      <c r="C3" s="8" t="s">
        <v>193</v>
      </c>
      <c r="D3" s="5">
        <v>7.25</v>
      </c>
    </row>
    <row r="4" spans="2:17" ht="15.6" x14ac:dyDescent="0.3">
      <c r="B4" s="2"/>
      <c r="C4" s="9" t="s">
        <v>192</v>
      </c>
      <c r="D4" s="41">
        <v>-643.91999999999996</v>
      </c>
    </row>
    <row r="5" spans="2:17" ht="15.6" x14ac:dyDescent="0.3">
      <c r="B5" s="2"/>
      <c r="C5" s="9" t="s">
        <v>126</v>
      </c>
      <c r="D5" s="5">
        <v>18.39</v>
      </c>
    </row>
    <row r="6" spans="2:17" ht="15.6" x14ac:dyDescent="0.3">
      <c r="B6" s="2"/>
      <c r="C6" s="9" t="s">
        <v>21</v>
      </c>
      <c r="D6" s="41">
        <f>SUM(D3:D5)</f>
        <v>-618.28</v>
      </c>
    </row>
    <row r="7" spans="2:17" ht="15.6" x14ac:dyDescent="0.3">
      <c r="B7" s="2"/>
      <c r="C7" s="8"/>
      <c r="D7" s="2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  <c r="M7" s="23" t="s">
        <v>148</v>
      </c>
      <c r="N7" s="23" t="s">
        <v>151</v>
      </c>
      <c r="O7" s="23" t="s">
        <v>154</v>
      </c>
      <c r="P7" s="23" t="s">
        <v>159</v>
      </c>
      <c r="Q7" s="23" t="s">
        <v>161</v>
      </c>
    </row>
    <row r="8" spans="2:17" ht="15.6" x14ac:dyDescent="0.3">
      <c r="B8" s="2"/>
      <c r="C8" s="17" t="s">
        <v>0</v>
      </c>
      <c r="D8" s="2"/>
      <c r="F8" s="20" t="s">
        <v>0</v>
      </c>
      <c r="G8" s="28"/>
      <c r="H8" s="28"/>
    </row>
    <row r="9" spans="2:17" ht="15.6" x14ac:dyDescent="0.3">
      <c r="B9" s="1">
        <v>45613</v>
      </c>
      <c r="C9" s="2" t="s">
        <v>162</v>
      </c>
      <c r="D9" s="6">
        <v>10000</v>
      </c>
      <c r="F9" s="20" t="s">
        <v>123</v>
      </c>
      <c r="G9" s="29">
        <v>960</v>
      </c>
      <c r="H9" s="29">
        <v>920</v>
      </c>
      <c r="I9" s="26">
        <v>320</v>
      </c>
      <c r="J9" s="26">
        <v>440</v>
      </c>
      <c r="K9" s="26">
        <v>80</v>
      </c>
      <c r="L9" s="26">
        <v>80</v>
      </c>
      <c r="M9" s="26">
        <v>240</v>
      </c>
      <c r="N9" s="26">
        <v>240</v>
      </c>
      <c r="O9" s="26">
        <v>160</v>
      </c>
      <c r="P9" s="26">
        <v>240</v>
      </c>
      <c r="Q9" s="23" t="s">
        <v>130</v>
      </c>
    </row>
    <row r="10" spans="2:17" ht="15.6" x14ac:dyDescent="0.3">
      <c r="B10" s="1">
        <v>45596</v>
      </c>
      <c r="C10" s="2" t="s">
        <v>165</v>
      </c>
      <c r="D10" s="5">
        <v>591.67999999999995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  <c r="L10" s="23" t="s">
        <v>130</v>
      </c>
      <c r="M10" s="23" t="s">
        <v>130</v>
      </c>
      <c r="N10" s="23" t="s">
        <v>130</v>
      </c>
      <c r="O10" s="26">
        <v>500</v>
      </c>
      <c r="P10" s="23" t="s">
        <v>130</v>
      </c>
      <c r="Q10" s="23" t="s">
        <v>130</v>
      </c>
    </row>
    <row r="11" spans="2:17" ht="15.6" x14ac:dyDescent="0.3">
      <c r="B11" s="1">
        <v>45596</v>
      </c>
      <c r="C11" s="2" t="s">
        <v>156</v>
      </c>
      <c r="D11" s="5">
        <v>1650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  <c r="L11" s="23" t="s">
        <v>130</v>
      </c>
      <c r="M11" s="35">
        <v>450</v>
      </c>
      <c r="N11" s="23" t="s">
        <v>130</v>
      </c>
      <c r="O11" s="23" t="s">
        <v>130</v>
      </c>
      <c r="P11" s="26">
        <v>2000</v>
      </c>
      <c r="Q11" s="26">
        <v>1650</v>
      </c>
    </row>
    <row r="12" spans="2:17" ht="15.6" x14ac:dyDescent="0.3">
      <c r="B12" s="2"/>
      <c r="C12" s="17" t="s">
        <v>23</v>
      </c>
      <c r="D12" s="5">
        <f>SUM(D9:D11)</f>
        <v>12241.68</v>
      </c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  <c r="L12" s="23" t="s">
        <v>130</v>
      </c>
      <c r="M12" s="23" t="s">
        <v>130</v>
      </c>
      <c r="N12" s="23" t="s">
        <v>130</v>
      </c>
      <c r="O12" s="23" t="s">
        <v>130</v>
      </c>
      <c r="P12" s="23" t="s">
        <v>130</v>
      </c>
      <c r="Q12" s="23" t="s">
        <v>130</v>
      </c>
    </row>
    <row r="13" spans="2:17" x14ac:dyDescent="0.3"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  <c r="L13" s="26">
        <v>1010</v>
      </c>
      <c r="M13" s="26">
        <v>20</v>
      </c>
      <c r="N13" s="26">
        <v>10</v>
      </c>
      <c r="O13" s="26">
        <v>85</v>
      </c>
      <c r="P13" s="26">
        <v>25</v>
      </c>
      <c r="Q13" s="23" t="s">
        <v>130</v>
      </c>
    </row>
    <row r="14" spans="2:17" ht="15.6" x14ac:dyDescent="0.3">
      <c r="B14" s="2"/>
      <c r="C14" s="17" t="s">
        <v>15</v>
      </c>
      <c r="D14" s="2"/>
      <c r="F14" s="20" t="s">
        <v>166</v>
      </c>
      <c r="G14" s="31" t="s">
        <v>130</v>
      </c>
      <c r="H14" s="31" t="s">
        <v>130</v>
      </c>
      <c r="I14" s="31" t="s">
        <v>130</v>
      </c>
      <c r="J14" s="31" t="s">
        <v>130</v>
      </c>
      <c r="K14" s="31" t="s">
        <v>130</v>
      </c>
      <c r="L14" s="31" t="s">
        <v>130</v>
      </c>
      <c r="M14" s="31" t="s">
        <v>130</v>
      </c>
      <c r="N14" s="31" t="s">
        <v>130</v>
      </c>
      <c r="O14" s="31" t="s">
        <v>130</v>
      </c>
      <c r="P14" s="31" t="s">
        <v>130</v>
      </c>
      <c r="Q14" s="26">
        <v>591.67999999999995</v>
      </c>
    </row>
    <row r="15" spans="2:17" ht="15.6" x14ac:dyDescent="0.3">
      <c r="B15" s="1">
        <v>45599</v>
      </c>
      <c r="C15" s="2" t="s">
        <v>16</v>
      </c>
      <c r="D15" s="38">
        <v>62</v>
      </c>
      <c r="G15" s="29">
        <f>SUM(G9:G14)</f>
        <v>960</v>
      </c>
      <c r="H15" s="29">
        <f t="shared" ref="H15:P15" si="0">SUM(H9:H13)</f>
        <v>5003</v>
      </c>
      <c r="I15" s="12">
        <f t="shared" si="0"/>
        <v>7652.51</v>
      </c>
      <c r="J15" s="12">
        <f t="shared" si="0"/>
        <v>636</v>
      </c>
      <c r="K15" s="12">
        <f t="shared" si="0"/>
        <v>300</v>
      </c>
      <c r="L15" s="12">
        <f t="shared" si="0"/>
        <v>1090</v>
      </c>
      <c r="M15" s="12">
        <f t="shared" si="0"/>
        <v>710</v>
      </c>
      <c r="N15" s="12">
        <f t="shared" si="0"/>
        <v>250</v>
      </c>
      <c r="O15" s="12">
        <f t="shared" si="0"/>
        <v>745</v>
      </c>
      <c r="P15" s="12">
        <f t="shared" si="0"/>
        <v>2265</v>
      </c>
      <c r="Q15" s="12">
        <f>SUM(Q11:Q14)</f>
        <v>2241.6799999999998</v>
      </c>
    </row>
    <row r="16" spans="2:17" ht="15.6" x14ac:dyDescent="0.3">
      <c r="B16" s="1">
        <v>45606</v>
      </c>
      <c r="C16" s="2" t="s">
        <v>168</v>
      </c>
      <c r="D16" s="5">
        <v>83.3</v>
      </c>
    </row>
    <row r="17" spans="2:17" ht="15.6" x14ac:dyDescent="0.3">
      <c r="B17" s="1">
        <v>45612</v>
      </c>
      <c r="C17" s="2" t="s">
        <v>167</v>
      </c>
      <c r="D17" s="5">
        <v>3575.16</v>
      </c>
      <c r="F17" s="20" t="s">
        <v>15</v>
      </c>
      <c r="G17" s="28"/>
      <c r="H17" s="28"/>
    </row>
    <row r="18" spans="2:17" ht="15.6" x14ac:dyDescent="0.3">
      <c r="B18" s="1">
        <v>45613</v>
      </c>
      <c r="C18" s="2" t="s">
        <v>164</v>
      </c>
      <c r="D18" s="5">
        <v>500</v>
      </c>
      <c r="F18" s="20" t="s">
        <v>71</v>
      </c>
      <c r="G18" s="30">
        <v>59.9</v>
      </c>
      <c r="H18" s="30">
        <v>59.9</v>
      </c>
      <c r="I18" s="30">
        <v>59.9</v>
      </c>
      <c r="J18" s="30">
        <v>59.9</v>
      </c>
      <c r="K18" s="30">
        <v>59.9</v>
      </c>
      <c r="L18" s="30">
        <v>59.9</v>
      </c>
      <c r="M18" s="30">
        <v>59.9</v>
      </c>
      <c r="N18" s="30">
        <v>59.9</v>
      </c>
      <c r="O18" s="30">
        <v>59.9</v>
      </c>
      <c r="P18" s="30">
        <v>62</v>
      </c>
      <c r="Q18" s="30">
        <v>62</v>
      </c>
    </row>
    <row r="19" spans="2:17" ht="15.6" x14ac:dyDescent="0.3">
      <c r="B19" s="1">
        <v>45613</v>
      </c>
      <c r="C19" s="2" t="s">
        <v>169</v>
      </c>
      <c r="D19" s="5">
        <v>7239.27</v>
      </c>
      <c r="F19" s="20" t="s">
        <v>19</v>
      </c>
      <c r="G19" s="30">
        <v>79.650000000000006</v>
      </c>
      <c r="H19" s="30">
        <v>79.63</v>
      </c>
      <c r="I19" s="26">
        <v>602.78</v>
      </c>
      <c r="J19" s="26">
        <v>77.900000000000006</v>
      </c>
      <c r="K19" s="26">
        <v>77.900000000000006</v>
      </c>
      <c r="L19" s="26">
        <v>77.900000000000006</v>
      </c>
      <c r="M19" s="26">
        <v>84.84</v>
      </c>
      <c r="N19" s="23" t="s">
        <v>130</v>
      </c>
      <c r="O19" s="26">
        <v>169.68</v>
      </c>
      <c r="P19" s="26">
        <v>84.84</v>
      </c>
      <c r="Q19" s="26">
        <v>84.84</v>
      </c>
    </row>
    <row r="20" spans="2:17" ht="15.6" x14ac:dyDescent="0.3">
      <c r="B20" s="1">
        <v>45625</v>
      </c>
      <c r="C20" s="2" t="s">
        <v>19</v>
      </c>
      <c r="D20" s="5">
        <v>84.84</v>
      </c>
      <c r="F20" s="20" t="s">
        <v>127</v>
      </c>
      <c r="G20" s="30">
        <v>34</v>
      </c>
      <c r="H20" s="30">
        <v>12</v>
      </c>
      <c r="I20" s="23" t="s">
        <v>130</v>
      </c>
      <c r="J20" s="26">
        <v>6</v>
      </c>
      <c r="K20" s="23" t="s">
        <v>130</v>
      </c>
      <c r="L20" s="23" t="s">
        <v>130</v>
      </c>
      <c r="M20" s="23" t="s">
        <v>130</v>
      </c>
      <c r="N20" s="23" t="s">
        <v>130</v>
      </c>
      <c r="O20" s="23" t="s">
        <v>130</v>
      </c>
      <c r="P20" s="26">
        <v>12</v>
      </c>
      <c r="Q20" s="23" t="s">
        <v>130</v>
      </c>
    </row>
    <row r="21" spans="2:17" ht="15.6" x14ac:dyDescent="0.3">
      <c r="B21" s="1">
        <v>45626</v>
      </c>
      <c r="C21" s="2" t="s">
        <v>122</v>
      </c>
      <c r="D21" s="5">
        <v>44.95</v>
      </c>
      <c r="F21" s="20" t="s">
        <v>72</v>
      </c>
      <c r="G21" s="30">
        <v>50</v>
      </c>
      <c r="H21" s="28" t="s">
        <v>130</v>
      </c>
      <c r="I21" s="23" t="s">
        <v>130</v>
      </c>
      <c r="J21" s="23" t="s">
        <v>130</v>
      </c>
      <c r="K21" s="23" t="s">
        <v>130</v>
      </c>
      <c r="L21" s="23" t="s">
        <v>130</v>
      </c>
      <c r="M21" s="26">
        <v>50</v>
      </c>
      <c r="N21" s="23" t="s">
        <v>130</v>
      </c>
      <c r="O21" s="23" t="s">
        <v>130</v>
      </c>
      <c r="Q21" s="23" t="s">
        <v>130</v>
      </c>
    </row>
    <row r="22" spans="2:17" ht="15.6" x14ac:dyDescent="0.3">
      <c r="B22" s="1"/>
      <c r="C22" s="17" t="s">
        <v>24</v>
      </c>
      <c r="D22" s="5">
        <f>SUM(D15:D21)</f>
        <v>11589.52</v>
      </c>
      <c r="F22" s="20" t="s">
        <v>73</v>
      </c>
      <c r="G22" s="30">
        <v>6.98</v>
      </c>
      <c r="H22" s="30">
        <v>35.33</v>
      </c>
      <c r="I22" s="26">
        <v>18.73</v>
      </c>
      <c r="J22" s="26">
        <v>4.58</v>
      </c>
      <c r="K22" s="35">
        <v>30.75</v>
      </c>
      <c r="L22" s="26">
        <v>14.72</v>
      </c>
      <c r="M22" s="35">
        <v>4.37</v>
      </c>
      <c r="N22" s="23">
        <v>2.66</v>
      </c>
      <c r="O22" s="26">
        <v>2.94</v>
      </c>
      <c r="P22" s="26">
        <v>34.19</v>
      </c>
      <c r="Q22" s="26">
        <v>44.95</v>
      </c>
    </row>
    <row r="23" spans="2:17" ht="15.6" x14ac:dyDescent="0.3">
      <c r="B23" s="1"/>
      <c r="F23" s="33" t="s">
        <v>125</v>
      </c>
      <c r="G23" s="30">
        <v>65.900000000000006</v>
      </c>
      <c r="H23" s="30"/>
      <c r="I23" s="26">
        <v>65.900000000000006</v>
      </c>
      <c r="J23" s="23" t="s">
        <v>130</v>
      </c>
      <c r="K23" s="35" t="s">
        <v>130</v>
      </c>
      <c r="L23" s="35" t="s">
        <v>130</v>
      </c>
      <c r="M23" s="35" t="s">
        <v>130</v>
      </c>
      <c r="N23" s="23" t="s">
        <v>130</v>
      </c>
      <c r="O23" s="35">
        <v>137</v>
      </c>
      <c r="P23" s="23" t="s">
        <v>130</v>
      </c>
      <c r="Q23" s="35" t="s">
        <v>130</v>
      </c>
    </row>
    <row r="24" spans="2:17" ht="15.6" x14ac:dyDescent="0.3">
      <c r="B24" s="1"/>
      <c r="C24" s="17"/>
      <c r="D24" s="5"/>
      <c r="F24" s="20" t="s">
        <v>37</v>
      </c>
      <c r="G24" s="28" t="s">
        <v>130</v>
      </c>
      <c r="H24" s="30">
        <v>1302</v>
      </c>
      <c r="I24" s="23" t="s">
        <v>130</v>
      </c>
      <c r="J24" s="23" t="s">
        <v>130</v>
      </c>
      <c r="K24" s="35" t="s">
        <v>130</v>
      </c>
      <c r="L24" s="35" t="s">
        <v>130</v>
      </c>
      <c r="M24" s="35" t="s">
        <v>130</v>
      </c>
      <c r="N24" s="23" t="s">
        <v>130</v>
      </c>
      <c r="O24" s="23" t="s">
        <v>130</v>
      </c>
      <c r="P24" s="23" t="s">
        <v>130</v>
      </c>
      <c r="Q24" s="23" t="s">
        <v>130</v>
      </c>
    </row>
    <row r="25" spans="2:17" ht="15.6" x14ac:dyDescent="0.3">
      <c r="B25" s="1"/>
      <c r="C25" s="8" t="s">
        <v>194</v>
      </c>
      <c r="D25" s="5">
        <v>1.76</v>
      </c>
      <c r="F25" s="20" t="s">
        <v>40</v>
      </c>
      <c r="G25" s="28" t="s">
        <v>130</v>
      </c>
      <c r="H25" s="30">
        <v>260.58</v>
      </c>
      <c r="I25" s="23" t="s">
        <v>130</v>
      </c>
      <c r="J25" s="23" t="s">
        <v>130</v>
      </c>
      <c r="K25" s="23" t="s">
        <v>130</v>
      </c>
      <c r="L25" s="35" t="s">
        <v>130</v>
      </c>
      <c r="M25" s="35" t="s">
        <v>130</v>
      </c>
      <c r="N25" s="23" t="s">
        <v>130</v>
      </c>
      <c r="O25" s="23" t="s">
        <v>130</v>
      </c>
      <c r="P25" s="23" t="s">
        <v>130</v>
      </c>
      <c r="Q25" s="23" t="s">
        <v>130</v>
      </c>
    </row>
    <row r="26" spans="2:17" ht="15.6" x14ac:dyDescent="0.3">
      <c r="B26" s="2"/>
      <c r="C26" s="9" t="s">
        <v>22</v>
      </c>
      <c r="D26" s="42">
        <v>13.73</v>
      </c>
      <c r="F26" s="20" t="s">
        <v>41</v>
      </c>
      <c r="G26" s="28" t="s">
        <v>130</v>
      </c>
      <c r="H26" s="30">
        <v>150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 t="s">
        <v>130</v>
      </c>
      <c r="N26" s="23" t="s">
        <v>130</v>
      </c>
      <c r="O26" s="23" t="s">
        <v>130</v>
      </c>
      <c r="P26" s="23" t="s">
        <v>130</v>
      </c>
      <c r="Q26" s="23" t="s">
        <v>130</v>
      </c>
    </row>
    <row r="27" spans="2:17" ht="15.6" x14ac:dyDescent="0.3">
      <c r="B27" s="2"/>
      <c r="C27" s="9" t="s">
        <v>126</v>
      </c>
      <c r="D27" s="5">
        <v>18.39</v>
      </c>
      <c r="F27" s="20" t="s">
        <v>129</v>
      </c>
      <c r="G27" s="28" t="s">
        <v>130</v>
      </c>
      <c r="H27" s="30">
        <v>350</v>
      </c>
      <c r="I27" s="23" t="s">
        <v>130</v>
      </c>
      <c r="J27" s="26">
        <v>350</v>
      </c>
      <c r="K27" s="26">
        <v>350</v>
      </c>
      <c r="L27" s="35" t="s">
        <v>130</v>
      </c>
      <c r="M27" s="35" t="s">
        <v>130</v>
      </c>
      <c r="N27" s="23" t="s">
        <v>130</v>
      </c>
      <c r="O27" s="23" t="s">
        <v>130</v>
      </c>
      <c r="P27" s="23" t="s">
        <v>130</v>
      </c>
      <c r="Q27" s="23" t="s">
        <v>130</v>
      </c>
    </row>
    <row r="28" spans="2:17" ht="15.6" x14ac:dyDescent="0.3">
      <c r="C28" s="9" t="s">
        <v>185</v>
      </c>
      <c r="D28" s="42">
        <f>SUM(D25:D27)</f>
        <v>33.880000000000003</v>
      </c>
      <c r="F28" s="20" t="s">
        <v>132</v>
      </c>
      <c r="G28" s="28" t="s">
        <v>130</v>
      </c>
      <c r="H28" s="30">
        <v>1722.58</v>
      </c>
      <c r="I28" s="23" t="s">
        <v>130</v>
      </c>
      <c r="J28" s="23" t="s">
        <v>130</v>
      </c>
      <c r="K28" s="23" t="s">
        <v>130</v>
      </c>
      <c r="L28" s="35" t="s">
        <v>130</v>
      </c>
      <c r="M28" s="35">
        <v>545</v>
      </c>
      <c r="N28" s="23" t="s">
        <v>130</v>
      </c>
      <c r="O28" s="23" t="s">
        <v>130</v>
      </c>
      <c r="P28" s="23" t="s">
        <v>130</v>
      </c>
      <c r="Q28" s="21">
        <v>3575.16</v>
      </c>
    </row>
    <row r="29" spans="2:17" x14ac:dyDescent="0.3">
      <c r="F29" s="20" t="s">
        <v>64</v>
      </c>
      <c r="G29" s="28" t="s">
        <v>130</v>
      </c>
      <c r="H29" s="28" t="s">
        <v>130</v>
      </c>
      <c r="I29" s="21">
        <v>250</v>
      </c>
      <c r="J29" s="23" t="s">
        <v>130</v>
      </c>
      <c r="K29" s="23" t="s">
        <v>130</v>
      </c>
      <c r="L29" s="35" t="s">
        <v>130</v>
      </c>
      <c r="M29" s="35" t="s">
        <v>130</v>
      </c>
      <c r="N29" s="23" t="s">
        <v>130</v>
      </c>
      <c r="O29" s="23" t="s">
        <v>130</v>
      </c>
      <c r="P29" s="23" t="s">
        <v>130</v>
      </c>
      <c r="Q29" s="35">
        <v>83.3</v>
      </c>
    </row>
    <row r="30" spans="2:17" ht="15.6" x14ac:dyDescent="0.3">
      <c r="B30" s="2"/>
      <c r="C30" s="17" t="s">
        <v>48</v>
      </c>
      <c r="D30" s="2"/>
      <c r="F30" s="20" t="s">
        <v>78</v>
      </c>
      <c r="G30" s="28" t="s">
        <v>130</v>
      </c>
      <c r="H30" s="28" t="s">
        <v>130</v>
      </c>
      <c r="I30" s="28" t="s">
        <v>130</v>
      </c>
      <c r="J30" s="26">
        <v>62.5</v>
      </c>
      <c r="K30" s="26">
        <v>11</v>
      </c>
      <c r="L30" s="35" t="s">
        <v>130</v>
      </c>
      <c r="M30" s="35" t="s">
        <v>130</v>
      </c>
      <c r="N30" s="23" t="s">
        <v>130</v>
      </c>
      <c r="O30" s="26">
        <v>54.5</v>
      </c>
      <c r="P30" s="26">
        <v>17</v>
      </c>
      <c r="Q30" s="23" t="s">
        <v>130</v>
      </c>
    </row>
    <row r="31" spans="2:17" ht="15.6" x14ac:dyDescent="0.3">
      <c r="B31" s="1">
        <v>45008</v>
      </c>
      <c r="C31" s="2" t="s">
        <v>49</v>
      </c>
      <c r="D31" s="5">
        <v>53771.75</v>
      </c>
      <c r="F31" s="20" t="s">
        <v>142</v>
      </c>
      <c r="G31" s="28" t="s">
        <v>130</v>
      </c>
      <c r="H31" s="28" t="s">
        <v>130</v>
      </c>
      <c r="I31" s="28" t="s">
        <v>130</v>
      </c>
      <c r="J31" s="26">
        <v>228.93</v>
      </c>
      <c r="K31" s="28" t="s">
        <v>130</v>
      </c>
      <c r="L31" s="35" t="s">
        <v>130</v>
      </c>
      <c r="M31" s="35" t="s">
        <v>130</v>
      </c>
      <c r="N31" s="23" t="s">
        <v>130</v>
      </c>
      <c r="O31" s="23" t="s">
        <v>130</v>
      </c>
      <c r="P31" s="23" t="s">
        <v>130</v>
      </c>
      <c r="Q31" s="23" t="s">
        <v>130</v>
      </c>
    </row>
    <row r="32" spans="2:17" ht="15.6" x14ac:dyDescent="0.3">
      <c r="B32" s="1">
        <v>45008</v>
      </c>
      <c r="C32" s="2" t="s">
        <v>50</v>
      </c>
      <c r="D32" s="5">
        <v>-232.2</v>
      </c>
      <c r="F32" s="20" t="s">
        <v>149</v>
      </c>
      <c r="G32" s="28" t="s">
        <v>130</v>
      </c>
      <c r="H32" s="28" t="s">
        <v>130</v>
      </c>
      <c r="I32" s="28" t="s">
        <v>130</v>
      </c>
      <c r="J32" s="26">
        <v>1080</v>
      </c>
      <c r="K32" s="26">
        <v>1301.9100000000001</v>
      </c>
      <c r="L32" s="35" t="s">
        <v>130</v>
      </c>
      <c r="M32" s="26">
        <v>2000</v>
      </c>
      <c r="N32" s="23" t="s">
        <v>130</v>
      </c>
      <c r="O32" s="23" t="s">
        <v>130</v>
      </c>
      <c r="P32" s="23" t="s">
        <v>130</v>
      </c>
      <c r="Q32" s="23" t="s">
        <v>130</v>
      </c>
    </row>
    <row r="33" spans="2:17" ht="15.6" x14ac:dyDescent="0.3">
      <c r="B33" s="1">
        <v>45008</v>
      </c>
      <c r="C33" s="2" t="s">
        <v>51</v>
      </c>
      <c r="D33" s="5">
        <v>-180</v>
      </c>
      <c r="F33" s="20" t="s">
        <v>144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1">
        <v>19.100000000000001</v>
      </c>
      <c r="L33" s="35" t="s">
        <v>130</v>
      </c>
      <c r="M33" s="35" t="s">
        <v>130</v>
      </c>
      <c r="N33" s="23" t="s">
        <v>130</v>
      </c>
      <c r="O33" s="23" t="s">
        <v>130</v>
      </c>
      <c r="P33" s="23" t="s">
        <v>130</v>
      </c>
      <c r="Q33" s="23" t="s">
        <v>130</v>
      </c>
    </row>
    <row r="34" spans="2:17" ht="15.6" x14ac:dyDescent="0.3">
      <c r="B34" s="1">
        <v>45009</v>
      </c>
      <c r="C34" s="2" t="s">
        <v>53</v>
      </c>
      <c r="D34" s="5">
        <v>-10000</v>
      </c>
      <c r="F34" s="20" t="s">
        <v>145</v>
      </c>
      <c r="G34" s="28" t="s">
        <v>130</v>
      </c>
      <c r="H34" s="28" t="s">
        <v>130</v>
      </c>
      <c r="I34" s="28" t="s">
        <v>130</v>
      </c>
      <c r="J34" s="28" t="s">
        <v>130</v>
      </c>
      <c r="K34" s="21">
        <v>24</v>
      </c>
      <c r="L34" s="35" t="s">
        <v>130</v>
      </c>
      <c r="M34" s="35" t="s">
        <v>130</v>
      </c>
      <c r="N34" s="23" t="s">
        <v>130</v>
      </c>
      <c r="O34" s="26">
        <v>8</v>
      </c>
      <c r="P34" s="26">
        <v>8</v>
      </c>
      <c r="Q34" s="23" t="s">
        <v>130</v>
      </c>
    </row>
    <row r="35" spans="2:17" ht="15.6" x14ac:dyDescent="0.3">
      <c r="B35" s="1">
        <v>45012</v>
      </c>
      <c r="C35" s="2" t="s">
        <v>54</v>
      </c>
      <c r="D35" s="5">
        <v>-815.31</v>
      </c>
      <c r="F35" s="20" t="s">
        <v>86</v>
      </c>
      <c r="G35" s="28" t="s">
        <v>130</v>
      </c>
      <c r="H35" s="28" t="s">
        <v>130</v>
      </c>
      <c r="I35" s="28" t="s">
        <v>130</v>
      </c>
      <c r="J35" s="28" t="s">
        <v>130</v>
      </c>
      <c r="K35" s="28" t="s">
        <v>130</v>
      </c>
      <c r="L35" s="35">
        <v>500</v>
      </c>
      <c r="M35" s="35" t="s">
        <v>130</v>
      </c>
      <c r="N35" s="23" t="s">
        <v>130</v>
      </c>
      <c r="O35" s="23" t="s">
        <v>130</v>
      </c>
      <c r="P35" s="23" t="s">
        <v>130</v>
      </c>
      <c r="Q35" s="26">
        <v>500</v>
      </c>
    </row>
    <row r="36" spans="2:17" ht="15.6" x14ac:dyDescent="0.3">
      <c r="B36" s="1">
        <v>45019</v>
      </c>
      <c r="C36" s="2" t="s">
        <v>65</v>
      </c>
      <c r="D36" s="4">
        <v>-3000</v>
      </c>
      <c r="F36" s="20" t="s">
        <v>158</v>
      </c>
      <c r="G36" s="28" t="s">
        <v>130</v>
      </c>
      <c r="H36" s="28" t="s">
        <v>130</v>
      </c>
      <c r="I36" s="28" t="s">
        <v>130</v>
      </c>
      <c r="J36" s="28" t="s">
        <v>130</v>
      </c>
      <c r="K36" s="28" t="s">
        <v>130</v>
      </c>
      <c r="L36" s="28" t="s">
        <v>130</v>
      </c>
      <c r="M36" s="28" t="s">
        <v>130</v>
      </c>
      <c r="N36" s="28" t="s">
        <v>130</v>
      </c>
      <c r="O36" s="28" t="s">
        <v>130</v>
      </c>
      <c r="P36" s="26">
        <v>9298.76</v>
      </c>
    </row>
    <row r="37" spans="2:17" ht="15.6" x14ac:dyDescent="0.3">
      <c r="B37" s="1">
        <v>45020</v>
      </c>
      <c r="C37" s="2" t="s">
        <v>66</v>
      </c>
      <c r="D37" s="5">
        <v>-1000</v>
      </c>
    </row>
    <row r="38" spans="2:17" ht="15.6" x14ac:dyDescent="0.3">
      <c r="B38" s="1">
        <v>45035</v>
      </c>
      <c r="C38" s="2" t="s">
        <v>68</v>
      </c>
      <c r="D38" s="5">
        <v>-3000</v>
      </c>
      <c r="G38" s="33">
        <f>SUM(G18:G29)</f>
        <v>296.43</v>
      </c>
      <c r="H38" s="34">
        <f>SUM(H18:H29)</f>
        <v>3972.02</v>
      </c>
      <c r="I38" s="12">
        <f>SUM(I18:I29)</f>
        <v>997.31</v>
      </c>
      <c r="J38" s="12">
        <f>SUM(J18:J32)</f>
        <v>1869.81</v>
      </c>
      <c r="K38" s="12">
        <f t="shared" ref="K38:P38" si="1">SUM(K18:K36)</f>
        <v>1874.56</v>
      </c>
      <c r="L38" s="12">
        <f t="shared" si="1"/>
        <v>652.52</v>
      </c>
      <c r="M38" s="12">
        <f t="shared" si="1"/>
        <v>2744.11</v>
      </c>
      <c r="N38" s="12">
        <f t="shared" si="1"/>
        <v>62.56</v>
      </c>
      <c r="O38" s="12">
        <f t="shared" si="1"/>
        <v>432.02</v>
      </c>
      <c r="P38" s="12">
        <f t="shared" si="1"/>
        <v>9516.7900000000009</v>
      </c>
      <c r="Q38" s="12">
        <f>SUM(Q18:Q37)</f>
        <v>4350.25</v>
      </c>
    </row>
    <row r="39" spans="2:17" ht="15.6" x14ac:dyDescent="0.3">
      <c r="B39" s="1">
        <v>45040</v>
      </c>
      <c r="C39" s="2" t="s">
        <v>69</v>
      </c>
      <c r="D39" s="5">
        <v>-3086.24</v>
      </c>
    </row>
    <row r="40" spans="2:17" ht="15.6" x14ac:dyDescent="0.3">
      <c r="B40" s="1">
        <v>45046</v>
      </c>
      <c r="C40" s="2" t="s">
        <v>79</v>
      </c>
      <c r="D40" s="5">
        <v>-32.99</v>
      </c>
    </row>
    <row r="41" spans="2:17" ht="15.6" x14ac:dyDescent="0.3">
      <c r="B41" s="1">
        <v>45048</v>
      </c>
      <c r="C41" s="2" t="s">
        <v>33</v>
      </c>
      <c r="D41" s="5">
        <v>-4000</v>
      </c>
    </row>
    <row r="42" spans="2:17" ht="15.6" x14ac:dyDescent="0.3">
      <c r="B42" s="1">
        <v>45050</v>
      </c>
      <c r="C42" s="2" t="s">
        <v>82</v>
      </c>
      <c r="D42" s="5">
        <v>-810</v>
      </c>
    </row>
    <row r="43" spans="2:17" ht="15.6" x14ac:dyDescent="0.3">
      <c r="B43" s="1">
        <v>45069</v>
      </c>
      <c r="C43" s="2" t="s">
        <v>83</v>
      </c>
      <c r="D43" s="5">
        <v>-224.3</v>
      </c>
    </row>
    <row r="44" spans="2:17" ht="15.6" x14ac:dyDescent="0.3">
      <c r="B44" s="1">
        <v>45077</v>
      </c>
      <c r="C44" s="2" t="s">
        <v>88</v>
      </c>
      <c r="D44" s="5">
        <v>-18.809999999999999</v>
      </c>
    </row>
    <row r="45" spans="2:17" ht="15.6" x14ac:dyDescent="0.3">
      <c r="B45" s="1">
        <v>45086</v>
      </c>
      <c r="C45" s="2" t="s">
        <v>33</v>
      </c>
      <c r="D45" s="5">
        <v>-8000</v>
      </c>
    </row>
    <row r="46" spans="2:17" ht="15.6" x14ac:dyDescent="0.3">
      <c r="B46" s="1">
        <v>45107</v>
      </c>
      <c r="C46" s="2" t="s">
        <v>89</v>
      </c>
      <c r="D46" s="5">
        <v>-9.9</v>
      </c>
    </row>
    <row r="47" spans="2:17" ht="15.6" x14ac:dyDescent="0.3">
      <c r="B47" s="1">
        <v>45138</v>
      </c>
      <c r="C47" s="2" t="s">
        <v>65</v>
      </c>
      <c r="D47" s="5">
        <v>-10000</v>
      </c>
    </row>
    <row r="48" spans="2:17" ht="15.6" x14ac:dyDescent="0.3">
      <c r="B48" s="1">
        <v>45138</v>
      </c>
      <c r="C48" s="2" t="s">
        <v>95</v>
      </c>
      <c r="D48" s="5">
        <v>-9.9</v>
      </c>
    </row>
    <row r="49" spans="2:4" ht="15.6" x14ac:dyDescent="0.3">
      <c r="B49" s="1">
        <v>45139</v>
      </c>
      <c r="C49" s="2" t="s">
        <v>65</v>
      </c>
      <c r="D49" s="5">
        <v>-1269.72</v>
      </c>
    </row>
    <row r="50" spans="2:4" ht="15.6" x14ac:dyDescent="0.3">
      <c r="B50" s="1">
        <v>45146</v>
      </c>
      <c r="C50" s="2" t="s">
        <v>33</v>
      </c>
      <c r="D50" s="5">
        <v>-3219.92</v>
      </c>
    </row>
    <row r="51" spans="2:4" ht="15.6" x14ac:dyDescent="0.3">
      <c r="B51" s="1">
        <v>45146</v>
      </c>
      <c r="C51" s="2" t="s">
        <v>65</v>
      </c>
      <c r="D51" s="5">
        <v>-1269.72</v>
      </c>
    </row>
    <row r="52" spans="2:4" ht="15.6" x14ac:dyDescent="0.3">
      <c r="B52" s="1">
        <v>45169</v>
      </c>
      <c r="C52" s="2" t="s">
        <v>107</v>
      </c>
      <c r="D52" s="5">
        <v>-29.7</v>
      </c>
    </row>
    <row r="53" spans="2:4" ht="15.6" x14ac:dyDescent="0.3">
      <c r="B53" s="1">
        <v>45203</v>
      </c>
      <c r="C53" s="2" t="s">
        <v>65</v>
      </c>
      <c r="D53" s="5">
        <v>-640</v>
      </c>
    </row>
    <row r="54" spans="2:4" ht="15.6" x14ac:dyDescent="0.3">
      <c r="B54" s="1">
        <v>45203</v>
      </c>
      <c r="C54" s="2" t="s">
        <v>108</v>
      </c>
      <c r="D54" s="5">
        <v>-640</v>
      </c>
    </row>
    <row r="55" spans="2:4" ht="15.6" x14ac:dyDescent="0.3">
      <c r="B55" s="1">
        <v>45203</v>
      </c>
      <c r="C55" s="2" t="s">
        <v>109</v>
      </c>
      <c r="D55" s="5">
        <v>-320</v>
      </c>
    </row>
    <row r="56" spans="2:4" ht="15.6" x14ac:dyDescent="0.3">
      <c r="B56" s="1">
        <v>45613</v>
      </c>
      <c r="C56" s="2" t="s">
        <v>163</v>
      </c>
      <c r="D56" s="5">
        <v>7239.27</v>
      </c>
    </row>
    <row r="57" spans="2:4" ht="15.6" x14ac:dyDescent="0.3">
      <c r="B57" s="1">
        <v>45613</v>
      </c>
      <c r="C57" s="2" t="s">
        <v>33</v>
      </c>
      <c r="D57" s="5">
        <v>-7239.27</v>
      </c>
    </row>
    <row r="58" spans="2:4" ht="15.6" x14ac:dyDescent="0.3">
      <c r="B58" s="1">
        <v>45230</v>
      </c>
      <c r="C58" s="2" t="s">
        <v>117</v>
      </c>
      <c r="D58" s="5">
        <v>14.4</v>
      </c>
    </row>
    <row r="59" spans="2:4" ht="15.6" x14ac:dyDescent="0.3">
      <c r="B59" s="1"/>
      <c r="C59" s="2"/>
      <c r="D59" s="5"/>
    </row>
    <row r="60" spans="2:4" ht="15.6" x14ac:dyDescent="0.3">
      <c r="B60" s="1"/>
      <c r="C60" s="2"/>
      <c r="D60" s="5">
        <f>SUM(D31:D58)</f>
        <v>1977.4400000000046</v>
      </c>
    </row>
    <row r="69" spans="2:4" ht="15.6" x14ac:dyDescent="0.3">
      <c r="B69" s="2"/>
      <c r="C69" s="2"/>
      <c r="D69" s="5"/>
    </row>
    <row r="70" spans="2:4" ht="15.6" x14ac:dyDescent="0.3">
      <c r="B70" s="1"/>
      <c r="C70" s="2"/>
      <c r="D70" s="5"/>
    </row>
    <row r="71" spans="2:4" ht="15.6" x14ac:dyDescent="0.3">
      <c r="B71" s="1"/>
      <c r="C71" s="2"/>
      <c r="D71" s="5"/>
    </row>
    <row r="72" spans="2:4" ht="15.6" x14ac:dyDescent="0.3">
      <c r="B72" s="1"/>
      <c r="C72" s="2"/>
      <c r="D72" s="5"/>
    </row>
    <row r="73" spans="2:4" ht="15.6" x14ac:dyDescent="0.3">
      <c r="B73" s="1"/>
      <c r="C73" s="2"/>
      <c r="D73" s="5"/>
    </row>
    <row r="74" spans="2:4" ht="15.6" x14ac:dyDescent="0.3">
      <c r="B74" s="1"/>
      <c r="C74" s="2"/>
      <c r="D74" s="5"/>
    </row>
    <row r="75" spans="2:4" ht="15.6" x14ac:dyDescent="0.3">
      <c r="B75" s="2"/>
      <c r="C75" s="2"/>
      <c r="D75" s="5"/>
    </row>
    <row r="76" spans="2:4" ht="15.6" x14ac:dyDescent="0.3">
      <c r="B76" s="2"/>
      <c r="C76" s="2"/>
      <c r="D76" s="5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  <row r="123" spans="2:4" ht="15.6" x14ac:dyDescent="0.3">
      <c r="B123" s="2"/>
      <c r="C123" s="2"/>
      <c r="D123" s="2"/>
    </row>
    <row r="124" spans="2:4" ht="15.6" x14ac:dyDescent="0.3">
      <c r="B124" s="2"/>
      <c r="C124" s="2"/>
      <c r="D124" s="2"/>
    </row>
    <row r="125" spans="2:4" ht="15.6" x14ac:dyDescent="0.3">
      <c r="B125" s="2"/>
      <c r="C125" s="2"/>
      <c r="D125" s="2"/>
    </row>
    <row r="126" spans="2:4" ht="15.6" x14ac:dyDescent="0.3">
      <c r="B126" s="2"/>
      <c r="C126" s="2"/>
      <c r="D126" s="2"/>
    </row>
    <row r="127" spans="2:4" ht="15.6" x14ac:dyDescent="0.3">
      <c r="B127" s="2"/>
      <c r="C127" s="2"/>
      <c r="D127" s="2"/>
    </row>
    <row r="128" spans="2:4" ht="15.6" x14ac:dyDescent="0.3">
      <c r="B128" s="2"/>
      <c r="C128" s="2"/>
      <c r="D128" s="2"/>
    </row>
    <row r="129" spans="2:4" ht="15.6" x14ac:dyDescent="0.3">
      <c r="B129" s="2"/>
      <c r="C129" s="2"/>
      <c r="D129" s="2"/>
    </row>
    <row r="130" spans="2:4" ht="15.6" x14ac:dyDescent="0.3">
      <c r="B130" s="2"/>
      <c r="C130" s="2"/>
      <c r="D130" s="2"/>
    </row>
    <row r="131" spans="2:4" ht="15.6" x14ac:dyDescent="0.3">
      <c r="B131" s="2"/>
      <c r="C131" s="2"/>
      <c r="D131" s="2"/>
    </row>
  </sheetData>
  <sortState xmlns:xlrd2="http://schemas.microsoft.com/office/spreadsheetml/2017/richdata2" ref="B12:D18">
    <sortCondition ref="B12"/>
  </sortState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133"/>
  <sheetViews>
    <sheetView topLeftCell="B38" zoomScale="90" zoomScaleNormal="90" workbookViewId="0">
      <selection activeCell="J57" sqref="J57"/>
    </sheetView>
  </sheetViews>
  <sheetFormatPr defaultRowHeight="14.4" x14ac:dyDescent="0.3"/>
  <cols>
    <col min="3" max="3" width="56.44140625" customWidth="1"/>
    <col min="4" max="4" width="16" customWidth="1"/>
    <col min="6" max="6" width="9.109375" customWidth="1"/>
    <col min="8" max="8" width="10.5546875" bestFit="1" customWidth="1"/>
    <col min="9" max="9" width="7.44140625" customWidth="1"/>
    <col min="10" max="10" width="9.44140625" customWidth="1"/>
    <col min="11" max="11" width="6" customWidth="1"/>
    <col min="12" max="12" width="6.6640625" customWidth="1"/>
    <col min="13" max="13" width="6.5546875" customWidth="1"/>
    <col min="14" max="14" width="8.109375" customWidth="1"/>
    <col min="17" max="17" width="10.33203125" customWidth="1"/>
    <col min="18" max="18" width="12.6640625" bestFit="1" customWidth="1"/>
  </cols>
  <sheetData>
    <row r="1" spans="2:18" ht="15.6" x14ac:dyDescent="0.3">
      <c r="B1" s="2"/>
      <c r="C1" s="8" t="s">
        <v>171</v>
      </c>
      <c r="D1" s="2"/>
    </row>
    <row r="2" spans="2:18" ht="15.6" x14ac:dyDescent="0.3">
      <c r="B2" s="2"/>
      <c r="C2" s="8"/>
      <c r="D2" s="2"/>
    </row>
    <row r="3" spans="2:18" ht="15.6" x14ac:dyDescent="0.3">
      <c r="B3" s="2"/>
      <c r="C3" s="8" t="s">
        <v>194</v>
      </c>
      <c r="D3" s="5">
        <v>1.76</v>
      </c>
    </row>
    <row r="4" spans="2:18" ht="15.6" x14ac:dyDescent="0.3">
      <c r="B4" s="2"/>
      <c r="C4" s="9" t="s">
        <v>22</v>
      </c>
      <c r="D4" s="42">
        <v>13.73</v>
      </c>
    </row>
    <row r="5" spans="2:18" ht="15.6" x14ac:dyDescent="0.3">
      <c r="B5" s="2"/>
      <c r="C5" s="9" t="s">
        <v>126</v>
      </c>
      <c r="D5" s="5">
        <v>18.39</v>
      </c>
    </row>
    <row r="6" spans="2:18" ht="15.6" x14ac:dyDescent="0.3">
      <c r="B6" s="2"/>
      <c r="C6" s="9" t="s">
        <v>196</v>
      </c>
      <c r="D6" s="42">
        <f>SUM(D3:D5)</f>
        <v>33.880000000000003</v>
      </c>
    </row>
    <row r="7" spans="2:18" ht="15.6" x14ac:dyDescent="0.3">
      <c r="B7" s="2"/>
      <c r="C7" s="8"/>
      <c r="D7" s="2"/>
      <c r="F7" s="20" t="s">
        <v>0</v>
      </c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  <c r="M7" s="23" t="s">
        <v>148</v>
      </c>
      <c r="N7" s="23" t="s">
        <v>151</v>
      </c>
      <c r="O7" s="23" t="s">
        <v>154</v>
      </c>
      <c r="P7" s="23" t="s">
        <v>159</v>
      </c>
      <c r="Q7" s="23" t="s">
        <v>161</v>
      </c>
      <c r="R7" s="23" t="s">
        <v>172</v>
      </c>
    </row>
    <row r="8" spans="2:18" ht="15.6" x14ac:dyDescent="0.3">
      <c r="B8" s="2"/>
      <c r="C8" s="17" t="s">
        <v>0</v>
      </c>
      <c r="D8" s="2"/>
      <c r="F8" s="20" t="s">
        <v>123</v>
      </c>
      <c r="G8" s="29">
        <v>960</v>
      </c>
      <c r="H8" s="29">
        <v>920</v>
      </c>
      <c r="I8" s="26">
        <v>320</v>
      </c>
      <c r="J8" s="26">
        <v>440</v>
      </c>
      <c r="K8" s="26">
        <v>80</v>
      </c>
      <c r="L8" s="26">
        <v>80</v>
      </c>
      <c r="M8" s="26">
        <v>240</v>
      </c>
      <c r="N8" s="26">
        <v>240</v>
      </c>
      <c r="O8" s="26">
        <v>160</v>
      </c>
      <c r="P8" s="26">
        <v>240</v>
      </c>
      <c r="Q8" s="23" t="s">
        <v>130</v>
      </c>
      <c r="R8" s="23" t="s">
        <v>130</v>
      </c>
    </row>
    <row r="9" spans="2:18" ht="15.6" x14ac:dyDescent="0.3">
      <c r="B9" s="1">
        <v>45643</v>
      </c>
      <c r="C9" s="2" t="s">
        <v>174</v>
      </c>
      <c r="D9" s="6">
        <v>1260</v>
      </c>
      <c r="F9" s="20" t="s">
        <v>35</v>
      </c>
      <c r="G9" s="28" t="s">
        <v>130</v>
      </c>
      <c r="H9" s="30">
        <v>2323</v>
      </c>
      <c r="I9" s="23" t="s">
        <v>130</v>
      </c>
      <c r="J9" s="23" t="s">
        <v>130</v>
      </c>
      <c r="K9" s="23" t="s">
        <v>130</v>
      </c>
      <c r="L9" s="23" t="s">
        <v>130</v>
      </c>
      <c r="M9" s="23" t="s">
        <v>130</v>
      </c>
      <c r="N9" s="23" t="s">
        <v>130</v>
      </c>
      <c r="O9" s="26">
        <v>500</v>
      </c>
      <c r="P9" s="23" t="s">
        <v>130</v>
      </c>
      <c r="Q9" s="23" t="s">
        <v>130</v>
      </c>
      <c r="R9" s="23" t="s">
        <v>130</v>
      </c>
    </row>
    <row r="10" spans="2:18" ht="15.6" x14ac:dyDescent="0.3">
      <c r="B10" s="1"/>
      <c r="C10" s="17" t="s">
        <v>23</v>
      </c>
      <c r="D10" s="5">
        <v>1260</v>
      </c>
      <c r="F10" s="20" t="s">
        <v>175</v>
      </c>
      <c r="G10" s="31" t="s">
        <v>130</v>
      </c>
      <c r="H10" s="32">
        <v>1760</v>
      </c>
      <c r="I10" s="23" t="s">
        <v>130</v>
      </c>
      <c r="J10" s="23" t="s">
        <v>130</v>
      </c>
      <c r="K10" s="23" t="s">
        <v>130</v>
      </c>
      <c r="L10" s="23" t="s">
        <v>130</v>
      </c>
      <c r="M10" s="35">
        <v>450</v>
      </c>
      <c r="N10" s="23" t="s">
        <v>130</v>
      </c>
      <c r="O10" s="23" t="s">
        <v>130</v>
      </c>
      <c r="P10" s="26">
        <v>2000</v>
      </c>
      <c r="Q10" s="26">
        <v>1650</v>
      </c>
      <c r="R10" s="35">
        <v>1260</v>
      </c>
    </row>
    <row r="11" spans="2:18" ht="15.6" x14ac:dyDescent="0.3">
      <c r="B11" s="1"/>
      <c r="C11" s="2"/>
      <c r="D11" s="5"/>
      <c r="F11" s="20" t="s">
        <v>47</v>
      </c>
      <c r="G11" s="31" t="s">
        <v>130</v>
      </c>
      <c r="H11" s="31" t="s">
        <v>130</v>
      </c>
      <c r="I11" s="21">
        <v>7332.51</v>
      </c>
      <c r="J11" s="23" t="s">
        <v>130</v>
      </c>
      <c r="K11" s="23" t="s">
        <v>130</v>
      </c>
      <c r="L11" s="23" t="s">
        <v>130</v>
      </c>
      <c r="M11" s="23" t="s">
        <v>130</v>
      </c>
      <c r="N11" s="23" t="s">
        <v>130</v>
      </c>
      <c r="O11" s="23" t="s">
        <v>130</v>
      </c>
      <c r="P11" s="23" t="s">
        <v>130</v>
      </c>
      <c r="Q11" s="23" t="s">
        <v>130</v>
      </c>
      <c r="R11" s="23" t="s">
        <v>130</v>
      </c>
    </row>
    <row r="12" spans="2:18" ht="15.6" x14ac:dyDescent="0.3">
      <c r="B12" s="2"/>
      <c r="C12" s="17" t="s">
        <v>15</v>
      </c>
      <c r="D12" s="2"/>
      <c r="F12" s="27" t="s">
        <v>141</v>
      </c>
      <c r="G12" s="31" t="s">
        <v>130</v>
      </c>
      <c r="H12" s="31" t="s">
        <v>130</v>
      </c>
      <c r="I12" s="31" t="s">
        <v>130</v>
      </c>
      <c r="J12" s="26">
        <v>196</v>
      </c>
      <c r="K12" s="26">
        <v>220</v>
      </c>
      <c r="L12" s="26">
        <v>1010</v>
      </c>
      <c r="M12" s="26">
        <v>20</v>
      </c>
      <c r="N12" s="26">
        <v>10</v>
      </c>
      <c r="O12" s="26">
        <v>85</v>
      </c>
      <c r="P12" s="26">
        <v>25</v>
      </c>
      <c r="Q12" s="23" t="s">
        <v>130</v>
      </c>
      <c r="R12" s="23" t="s">
        <v>130</v>
      </c>
    </row>
    <row r="13" spans="2:18" ht="15.6" x14ac:dyDescent="0.3">
      <c r="B13" s="1">
        <v>45630</v>
      </c>
      <c r="C13" s="2" t="s">
        <v>16</v>
      </c>
      <c r="D13" s="38">
        <v>62</v>
      </c>
      <c r="F13" s="20" t="s">
        <v>166</v>
      </c>
      <c r="G13" s="31" t="s">
        <v>130</v>
      </c>
      <c r="H13" s="31" t="s">
        <v>130</v>
      </c>
      <c r="I13" s="31" t="s">
        <v>130</v>
      </c>
      <c r="J13" s="31" t="s">
        <v>130</v>
      </c>
      <c r="K13" s="31" t="s">
        <v>130</v>
      </c>
      <c r="L13" s="31" t="s">
        <v>130</v>
      </c>
      <c r="M13" s="31" t="s">
        <v>130</v>
      </c>
      <c r="N13" s="31" t="s">
        <v>130</v>
      </c>
      <c r="O13" s="31" t="s">
        <v>130</v>
      </c>
      <c r="P13" s="31" t="s">
        <v>130</v>
      </c>
      <c r="Q13" s="26">
        <v>591.67999999999995</v>
      </c>
      <c r="R13" s="23" t="s">
        <v>130</v>
      </c>
    </row>
    <row r="14" spans="2:18" ht="15.6" x14ac:dyDescent="0.3">
      <c r="B14" s="1">
        <v>45657</v>
      </c>
      <c r="C14" s="2" t="s">
        <v>122</v>
      </c>
      <c r="D14" s="5">
        <v>3.5</v>
      </c>
      <c r="F14" s="20"/>
    </row>
    <row r="15" spans="2:18" ht="15.6" x14ac:dyDescent="0.3">
      <c r="B15" s="1">
        <v>45644</v>
      </c>
      <c r="C15" s="2" t="s">
        <v>177</v>
      </c>
      <c r="D15" s="5">
        <v>1034.92</v>
      </c>
      <c r="G15" s="29">
        <f>SUM(G8:G13)</f>
        <v>960</v>
      </c>
      <c r="H15" s="29">
        <f t="shared" ref="H15:P15" si="0">SUM(H8:H12)</f>
        <v>5003</v>
      </c>
      <c r="I15" s="12">
        <f t="shared" si="0"/>
        <v>7652.51</v>
      </c>
      <c r="J15" s="12">
        <f t="shared" si="0"/>
        <v>636</v>
      </c>
      <c r="K15" s="12">
        <f t="shared" si="0"/>
        <v>300</v>
      </c>
      <c r="L15" s="12">
        <f t="shared" si="0"/>
        <v>1090</v>
      </c>
      <c r="M15" s="12">
        <f t="shared" si="0"/>
        <v>710</v>
      </c>
      <c r="N15" s="12">
        <f t="shared" si="0"/>
        <v>250</v>
      </c>
      <c r="O15" s="12">
        <f t="shared" si="0"/>
        <v>745</v>
      </c>
      <c r="P15" s="12">
        <f t="shared" si="0"/>
        <v>2265</v>
      </c>
      <c r="Q15" s="12">
        <f>SUM(Q10:Q13)</f>
        <v>2241.6799999999998</v>
      </c>
      <c r="R15" s="36">
        <f>SUM(R10:R14)</f>
        <v>1260</v>
      </c>
    </row>
    <row r="16" spans="2:18" x14ac:dyDescent="0.3">
      <c r="R16" s="12"/>
    </row>
    <row r="17" spans="2:18" ht="15.6" x14ac:dyDescent="0.3">
      <c r="C17" s="8" t="s">
        <v>197</v>
      </c>
      <c r="D17" s="5">
        <v>34.700000000000003</v>
      </c>
      <c r="F17" s="20" t="s">
        <v>15</v>
      </c>
      <c r="G17" s="28" t="s">
        <v>124</v>
      </c>
      <c r="H17" s="28" t="s">
        <v>128</v>
      </c>
      <c r="I17" s="23" t="s">
        <v>138</v>
      </c>
      <c r="J17" s="23" t="s">
        <v>140</v>
      </c>
      <c r="K17" s="23" t="s">
        <v>143</v>
      </c>
      <c r="L17" s="23" t="s">
        <v>147</v>
      </c>
      <c r="M17" s="23" t="s">
        <v>148</v>
      </c>
      <c r="N17" s="23" t="s">
        <v>151</v>
      </c>
      <c r="O17" s="23" t="s">
        <v>154</v>
      </c>
      <c r="P17" s="23" t="s">
        <v>159</v>
      </c>
      <c r="Q17" s="23" t="s">
        <v>161</v>
      </c>
      <c r="R17" s="23" t="s">
        <v>172</v>
      </c>
    </row>
    <row r="18" spans="2:18" ht="15.6" x14ac:dyDescent="0.3">
      <c r="B18" s="1"/>
      <c r="C18" s="9" t="s">
        <v>22</v>
      </c>
      <c r="D18" s="42">
        <v>205.87</v>
      </c>
      <c r="F18" s="20" t="s">
        <v>71</v>
      </c>
      <c r="G18" s="30">
        <v>59.9</v>
      </c>
      <c r="H18" s="30">
        <v>59.9</v>
      </c>
      <c r="I18" s="30">
        <v>59.9</v>
      </c>
      <c r="J18" s="30">
        <v>59.9</v>
      </c>
      <c r="K18" s="30">
        <v>59.9</v>
      </c>
      <c r="L18" s="30">
        <v>59.9</v>
      </c>
      <c r="M18" s="30">
        <v>59.9</v>
      </c>
      <c r="N18" s="30">
        <v>59.9</v>
      </c>
      <c r="O18" s="30">
        <v>59.9</v>
      </c>
      <c r="P18" s="30">
        <v>62</v>
      </c>
      <c r="Q18" s="30">
        <v>62</v>
      </c>
      <c r="R18" s="30">
        <v>62</v>
      </c>
    </row>
    <row r="19" spans="2:18" ht="15.6" x14ac:dyDescent="0.3">
      <c r="B19" s="1"/>
      <c r="C19" s="9" t="s">
        <v>126</v>
      </c>
      <c r="D19" s="5">
        <v>18.39</v>
      </c>
      <c r="F19" s="20" t="s">
        <v>19</v>
      </c>
      <c r="G19" s="30">
        <v>79.650000000000006</v>
      </c>
      <c r="H19" s="30">
        <v>79.63</v>
      </c>
      <c r="I19" s="26">
        <v>602.78</v>
      </c>
      <c r="J19" s="26">
        <v>77.900000000000006</v>
      </c>
      <c r="K19" s="26">
        <v>77.900000000000006</v>
      </c>
      <c r="L19" s="26">
        <v>77.900000000000006</v>
      </c>
      <c r="M19" s="26">
        <v>84.84</v>
      </c>
      <c r="N19" s="23" t="s">
        <v>130</v>
      </c>
      <c r="O19" s="26">
        <v>169.68</v>
      </c>
      <c r="P19" s="26">
        <v>84.84</v>
      </c>
      <c r="Q19" s="26">
        <v>84.84</v>
      </c>
      <c r="R19" s="23" t="s">
        <v>130</v>
      </c>
    </row>
    <row r="20" spans="2:18" ht="15.6" x14ac:dyDescent="0.3">
      <c r="B20" s="1"/>
      <c r="C20" s="9" t="s">
        <v>185</v>
      </c>
      <c r="D20" s="42">
        <f>SUM(D17:D19)</f>
        <v>258.95999999999998</v>
      </c>
      <c r="F20" s="20" t="s">
        <v>127</v>
      </c>
      <c r="G20" s="30">
        <v>34</v>
      </c>
      <c r="H20" s="30">
        <v>12</v>
      </c>
      <c r="I20" s="23" t="s">
        <v>130</v>
      </c>
      <c r="J20" s="26">
        <v>6</v>
      </c>
      <c r="K20" s="23" t="s">
        <v>130</v>
      </c>
      <c r="L20" s="23" t="s">
        <v>130</v>
      </c>
      <c r="M20" s="23" t="s">
        <v>130</v>
      </c>
      <c r="N20" s="23" t="s">
        <v>130</v>
      </c>
      <c r="O20" s="23" t="s">
        <v>130</v>
      </c>
      <c r="P20" s="26">
        <v>12</v>
      </c>
      <c r="Q20" s="23" t="s">
        <v>130</v>
      </c>
      <c r="R20" s="23" t="s">
        <v>130</v>
      </c>
    </row>
    <row r="21" spans="2:18" x14ac:dyDescent="0.3">
      <c r="F21" s="20" t="s">
        <v>72</v>
      </c>
      <c r="G21" s="30">
        <v>50</v>
      </c>
      <c r="H21" s="28" t="s">
        <v>130</v>
      </c>
      <c r="I21" s="23" t="s">
        <v>130</v>
      </c>
      <c r="J21" s="23" t="s">
        <v>130</v>
      </c>
      <c r="K21" s="23" t="s">
        <v>130</v>
      </c>
      <c r="L21" s="23" t="s">
        <v>130</v>
      </c>
      <c r="M21" s="26">
        <v>50</v>
      </c>
      <c r="N21" s="23" t="s">
        <v>130</v>
      </c>
      <c r="O21" s="23" t="s">
        <v>130</v>
      </c>
      <c r="Q21" s="23" t="s">
        <v>130</v>
      </c>
      <c r="R21" s="23" t="s">
        <v>130</v>
      </c>
    </row>
    <row r="22" spans="2:18" ht="15.6" x14ac:dyDescent="0.3">
      <c r="B22" s="2"/>
      <c r="C22" s="17" t="s">
        <v>48</v>
      </c>
      <c r="D22" s="2"/>
      <c r="F22" s="20" t="s">
        <v>73</v>
      </c>
      <c r="G22" s="30">
        <v>6.98</v>
      </c>
      <c r="H22" s="30">
        <v>35.33</v>
      </c>
      <c r="I22" s="26">
        <v>18.73</v>
      </c>
      <c r="J22" s="26">
        <v>4.58</v>
      </c>
      <c r="K22" s="35">
        <v>30.75</v>
      </c>
      <c r="L22" s="26">
        <v>14.72</v>
      </c>
      <c r="M22" s="35">
        <v>4.37</v>
      </c>
      <c r="N22" s="23">
        <v>2.66</v>
      </c>
      <c r="O22" s="26">
        <v>2.94</v>
      </c>
      <c r="P22" s="26">
        <v>34.19</v>
      </c>
      <c r="Q22" s="26">
        <v>44.95</v>
      </c>
      <c r="R22" s="35">
        <v>3.5</v>
      </c>
    </row>
    <row r="23" spans="2:18" ht="15.6" x14ac:dyDescent="0.3">
      <c r="B23" s="1">
        <v>45008</v>
      </c>
      <c r="C23" s="2" t="s">
        <v>49</v>
      </c>
      <c r="D23" s="5">
        <v>53771.75</v>
      </c>
      <c r="F23" s="33" t="s">
        <v>125</v>
      </c>
      <c r="G23" s="30">
        <v>65.900000000000006</v>
      </c>
      <c r="H23" s="30"/>
      <c r="I23" s="26">
        <v>65.900000000000006</v>
      </c>
      <c r="J23" s="23" t="s">
        <v>130</v>
      </c>
      <c r="K23" s="35" t="s">
        <v>130</v>
      </c>
      <c r="L23" s="35" t="s">
        <v>130</v>
      </c>
      <c r="M23" s="35" t="s">
        <v>130</v>
      </c>
      <c r="N23" s="23" t="s">
        <v>130</v>
      </c>
      <c r="O23" s="35">
        <v>137</v>
      </c>
      <c r="P23" s="23" t="s">
        <v>130</v>
      </c>
      <c r="Q23" s="35" t="s">
        <v>130</v>
      </c>
      <c r="R23" s="23" t="s">
        <v>130</v>
      </c>
    </row>
    <row r="24" spans="2:18" ht="15.6" x14ac:dyDescent="0.3">
      <c r="B24" s="1">
        <v>45008</v>
      </c>
      <c r="C24" s="2" t="s">
        <v>50</v>
      </c>
      <c r="D24" s="5">
        <v>-232.2</v>
      </c>
      <c r="F24" s="20" t="s">
        <v>37</v>
      </c>
      <c r="G24" s="28" t="s">
        <v>130</v>
      </c>
      <c r="H24" s="30">
        <v>1302</v>
      </c>
      <c r="I24" s="23" t="s">
        <v>130</v>
      </c>
      <c r="J24" s="23" t="s">
        <v>130</v>
      </c>
      <c r="K24" s="35" t="s">
        <v>130</v>
      </c>
      <c r="L24" s="35" t="s">
        <v>130</v>
      </c>
      <c r="M24" s="35" t="s">
        <v>130</v>
      </c>
      <c r="N24" s="23" t="s">
        <v>130</v>
      </c>
      <c r="O24" s="23" t="s">
        <v>130</v>
      </c>
      <c r="P24" s="23" t="s">
        <v>130</v>
      </c>
      <c r="Q24" s="23" t="s">
        <v>130</v>
      </c>
      <c r="R24" s="23" t="s">
        <v>130</v>
      </c>
    </row>
    <row r="25" spans="2:18" ht="15.6" x14ac:dyDescent="0.3">
      <c r="B25" s="1">
        <v>45008</v>
      </c>
      <c r="C25" s="2" t="s">
        <v>51</v>
      </c>
      <c r="D25" s="5">
        <v>-180</v>
      </c>
      <c r="F25" s="20" t="s">
        <v>40</v>
      </c>
      <c r="G25" s="28" t="s">
        <v>130</v>
      </c>
      <c r="H25" s="30">
        <v>260.58</v>
      </c>
      <c r="I25" s="23" t="s">
        <v>130</v>
      </c>
      <c r="J25" s="23" t="s">
        <v>130</v>
      </c>
      <c r="K25" s="23" t="s">
        <v>130</v>
      </c>
      <c r="L25" s="35" t="s">
        <v>130</v>
      </c>
      <c r="M25" s="35" t="s">
        <v>130</v>
      </c>
      <c r="N25" s="23" t="s">
        <v>130</v>
      </c>
      <c r="O25" s="23" t="s">
        <v>130</v>
      </c>
      <c r="P25" s="23" t="s">
        <v>130</v>
      </c>
      <c r="Q25" s="23" t="s">
        <v>130</v>
      </c>
      <c r="R25" s="23" t="s">
        <v>130</v>
      </c>
    </row>
    <row r="26" spans="2:18" ht="15.6" x14ac:dyDescent="0.3">
      <c r="B26" s="1">
        <v>45009</v>
      </c>
      <c r="C26" s="2" t="s">
        <v>53</v>
      </c>
      <c r="D26" s="5">
        <v>-10000</v>
      </c>
      <c r="F26" s="20" t="s">
        <v>41</v>
      </c>
      <c r="G26" s="28" t="s">
        <v>130</v>
      </c>
      <c r="H26" s="30">
        <v>150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 t="s">
        <v>130</v>
      </c>
      <c r="N26" s="23" t="s">
        <v>130</v>
      </c>
      <c r="O26" s="23" t="s">
        <v>130</v>
      </c>
      <c r="P26" s="23" t="s">
        <v>130</v>
      </c>
      <c r="Q26" s="23" t="s">
        <v>130</v>
      </c>
      <c r="R26" s="23" t="s">
        <v>130</v>
      </c>
    </row>
    <row r="27" spans="2:18" ht="15.6" x14ac:dyDescent="0.3">
      <c r="B27" s="1">
        <v>45012</v>
      </c>
      <c r="C27" s="2" t="s">
        <v>54</v>
      </c>
      <c r="D27" s="5">
        <v>-815.31</v>
      </c>
      <c r="F27" s="20" t="s">
        <v>129</v>
      </c>
      <c r="G27" s="28" t="s">
        <v>130</v>
      </c>
      <c r="H27" s="30">
        <v>350</v>
      </c>
      <c r="I27" s="23" t="s">
        <v>130</v>
      </c>
      <c r="J27" s="26">
        <v>350</v>
      </c>
      <c r="K27" s="26">
        <v>350</v>
      </c>
      <c r="L27" s="35" t="s">
        <v>130</v>
      </c>
      <c r="M27" s="35" t="s">
        <v>130</v>
      </c>
      <c r="N27" s="23" t="s">
        <v>130</v>
      </c>
      <c r="O27" s="23" t="s">
        <v>130</v>
      </c>
      <c r="P27" s="23" t="s">
        <v>130</v>
      </c>
      <c r="Q27" s="23" t="s">
        <v>130</v>
      </c>
      <c r="R27" s="23" t="s">
        <v>130</v>
      </c>
    </row>
    <row r="28" spans="2:18" ht="15.6" x14ac:dyDescent="0.3">
      <c r="B28" s="1">
        <v>45019</v>
      </c>
      <c r="C28" s="2" t="s">
        <v>65</v>
      </c>
      <c r="D28" s="4">
        <v>-3000</v>
      </c>
      <c r="F28" s="20" t="s">
        <v>176</v>
      </c>
      <c r="G28" s="28" t="s">
        <v>130</v>
      </c>
      <c r="H28" s="30">
        <v>1722.58</v>
      </c>
      <c r="I28" s="23" t="s">
        <v>130</v>
      </c>
      <c r="J28" s="23" t="s">
        <v>130</v>
      </c>
      <c r="K28" s="23" t="s">
        <v>130</v>
      </c>
      <c r="L28" s="35" t="s">
        <v>130</v>
      </c>
      <c r="M28" s="35">
        <v>545</v>
      </c>
      <c r="N28" s="23" t="s">
        <v>130</v>
      </c>
      <c r="O28" s="23" t="s">
        <v>130</v>
      </c>
      <c r="P28" s="23" t="s">
        <v>130</v>
      </c>
      <c r="Q28" s="21">
        <v>3575.16</v>
      </c>
      <c r="R28" s="23">
        <v>1034.92</v>
      </c>
    </row>
    <row r="29" spans="2:18" ht="15.6" x14ac:dyDescent="0.3">
      <c r="B29" s="1">
        <v>45020</v>
      </c>
      <c r="C29" s="2" t="s">
        <v>66</v>
      </c>
      <c r="D29" s="5">
        <v>-1000</v>
      </c>
      <c r="F29" s="20" t="s">
        <v>64</v>
      </c>
      <c r="G29" s="28" t="s">
        <v>130</v>
      </c>
      <c r="H29" s="28" t="s">
        <v>130</v>
      </c>
      <c r="I29" s="21">
        <v>250</v>
      </c>
      <c r="J29" s="23" t="s">
        <v>130</v>
      </c>
      <c r="K29" s="23" t="s">
        <v>130</v>
      </c>
      <c r="L29" s="35" t="s">
        <v>130</v>
      </c>
      <c r="M29" s="35" t="s">
        <v>130</v>
      </c>
      <c r="N29" s="23" t="s">
        <v>130</v>
      </c>
      <c r="O29" s="23" t="s">
        <v>130</v>
      </c>
      <c r="P29" s="23" t="s">
        <v>130</v>
      </c>
      <c r="Q29" s="35">
        <v>83.3</v>
      </c>
      <c r="R29" s="23" t="s">
        <v>130</v>
      </c>
    </row>
    <row r="30" spans="2:18" ht="15.6" x14ac:dyDescent="0.3">
      <c r="B30" s="1">
        <v>45035</v>
      </c>
      <c r="C30" s="2" t="s">
        <v>68</v>
      </c>
      <c r="D30" s="5">
        <v>-3000</v>
      </c>
      <c r="F30" s="20" t="s">
        <v>78</v>
      </c>
      <c r="G30" s="28" t="s">
        <v>130</v>
      </c>
      <c r="H30" s="28" t="s">
        <v>130</v>
      </c>
      <c r="I30" s="28" t="s">
        <v>130</v>
      </c>
      <c r="J30" s="26">
        <v>62.5</v>
      </c>
      <c r="K30" s="26">
        <v>11</v>
      </c>
      <c r="L30" s="35" t="s">
        <v>130</v>
      </c>
      <c r="M30" s="35" t="s">
        <v>130</v>
      </c>
      <c r="N30" s="23" t="s">
        <v>130</v>
      </c>
      <c r="O30" s="26">
        <v>54.5</v>
      </c>
      <c r="P30" s="26">
        <v>17</v>
      </c>
      <c r="Q30" s="23" t="s">
        <v>130</v>
      </c>
      <c r="R30" s="23" t="s">
        <v>130</v>
      </c>
    </row>
    <row r="31" spans="2:18" ht="15.6" x14ac:dyDescent="0.3">
      <c r="B31" s="1">
        <v>45040</v>
      </c>
      <c r="C31" s="2" t="s">
        <v>69</v>
      </c>
      <c r="D31" s="5">
        <v>-3086.24</v>
      </c>
      <c r="F31" s="20" t="s">
        <v>142</v>
      </c>
      <c r="G31" s="28" t="s">
        <v>130</v>
      </c>
      <c r="H31" s="28" t="s">
        <v>130</v>
      </c>
      <c r="I31" s="28" t="s">
        <v>130</v>
      </c>
      <c r="J31" s="26">
        <v>228.93</v>
      </c>
      <c r="K31" s="28" t="s">
        <v>130</v>
      </c>
      <c r="L31" s="35" t="s">
        <v>130</v>
      </c>
      <c r="M31" s="35" t="s">
        <v>130</v>
      </c>
      <c r="N31" s="23" t="s">
        <v>130</v>
      </c>
      <c r="O31" s="23" t="s">
        <v>130</v>
      </c>
      <c r="P31" s="23" t="s">
        <v>130</v>
      </c>
      <c r="Q31" s="23" t="s">
        <v>130</v>
      </c>
      <c r="R31" s="23" t="s">
        <v>130</v>
      </c>
    </row>
    <row r="32" spans="2:18" ht="15.6" x14ac:dyDescent="0.3">
      <c r="B32" s="1">
        <v>45046</v>
      </c>
      <c r="C32" s="2" t="s">
        <v>79</v>
      </c>
      <c r="D32" s="5">
        <v>-32.99</v>
      </c>
      <c r="F32" s="20" t="s">
        <v>149</v>
      </c>
      <c r="G32" s="28" t="s">
        <v>130</v>
      </c>
      <c r="H32" s="28" t="s">
        <v>130</v>
      </c>
      <c r="I32" s="28" t="s">
        <v>130</v>
      </c>
      <c r="J32" s="26">
        <v>1080</v>
      </c>
      <c r="K32" s="26">
        <v>1301.9100000000001</v>
      </c>
      <c r="L32" s="35" t="s">
        <v>130</v>
      </c>
      <c r="M32" s="26">
        <v>2000</v>
      </c>
      <c r="N32" s="23" t="s">
        <v>130</v>
      </c>
      <c r="O32" s="23" t="s">
        <v>130</v>
      </c>
      <c r="P32" s="23" t="s">
        <v>130</v>
      </c>
      <c r="Q32" s="23" t="s">
        <v>130</v>
      </c>
      <c r="R32" s="23" t="s">
        <v>130</v>
      </c>
    </row>
    <row r="33" spans="2:18" ht="15.6" x14ac:dyDescent="0.3">
      <c r="B33" s="1">
        <v>45048</v>
      </c>
      <c r="C33" s="2" t="s">
        <v>33</v>
      </c>
      <c r="D33" s="5">
        <v>-4000</v>
      </c>
      <c r="F33" s="20" t="s">
        <v>144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1">
        <v>19.100000000000001</v>
      </c>
      <c r="L33" s="35" t="s">
        <v>130</v>
      </c>
      <c r="M33" s="35" t="s">
        <v>130</v>
      </c>
      <c r="N33" s="23" t="s">
        <v>130</v>
      </c>
      <c r="O33" s="23" t="s">
        <v>130</v>
      </c>
      <c r="P33" s="23" t="s">
        <v>130</v>
      </c>
      <c r="Q33" s="23" t="s">
        <v>130</v>
      </c>
      <c r="R33" s="23" t="s">
        <v>130</v>
      </c>
    </row>
    <row r="34" spans="2:18" ht="15.6" x14ac:dyDescent="0.3">
      <c r="B34" s="1">
        <v>45050</v>
      </c>
      <c r="C34" s="2" t="s">
        <v>82</v>
      </c>
      <c r="D34" s="5">
        <v>-810</v>
      </c>
      <c r="F34" s="20" t="s">
        <v>145</v>
      </c>
      <c r="G34" s="28" t="s">
        <v>130</v>
      </c>
      <c r="H34" s="28" t="s">
        <v>130</v>
      </c>
      <c r="I34" s="28" t="s">
        <v>130</v>
      </c>
      <c r="J34" s="28" t="s">
        <v>130</v>
      </c>
      <c r="K34" s="21">
        <v>24</v>
      </c>
      <c r="L34" s="35" t="s">
        <v>130</v>
      </c>
      <c r="M34" s="35" t="s">
        <v>130</v>
      </c>
      <c r="N34" s="23" t="s">
        <v>130</v>
      </c>
      <c r="O34" s="26">
        <v>8</v>
      </c>
      <c r="P34" s="26">
        <v>8</v>
      </c>
      <c r="Q34" s="23" t="s">
        <v>130</v>
      </c>
      <c r="R34" s="23" t="s">
        <v>130</v>
      </c>
    </row>
    <row r="35" spans="2:18" ht="15.6" x14ac:dyDescent="0.3">
      <c r="B35" s="1">
        <v>45069</v>
      </c>
      <c r="C35" s="2" t="s">
        <v>83</v>
      </c>
      <c r="D35" s="5">
        <v>-224.3</v>
      </c>
      <c r="F35" s="20" t="s">
        <v>86</v>
      </c>
      <c r="G35" s="28" t="s">
        <v>130</v>
      </c>
      <c r="H35" s="28" t="s">
        <v>130</v>
      </c>
      <c r="I35" s="28" t="s">
        <v>130</v>
      </c>
      <c r="J35" s="28" t="s">
        <v>130</v>
      </c>
      <c r="K35" s="28" t="s">
        <v>130</v>
      </c>
      <c r="L35" s="35">
        <v>500</v>
      </c>
      <c r="M35" s="35" t="s">
        <v>130</v>
      </c>
      <c r="N35" s="23" t="s">
        <v>130</v>
      </c>
      <c r="O35" s="23" t="s">
        <v>130</v>
      </c>
      <c r="P35" s="23" t="s">
        <v>130</v>
      </c>
      <c r="Q35" s="26">
        <v>500</v>
      </c>
      <c r="R35" s="23" t="s">
        <v>130</v>
      </c>
    </row>
    <row r="36" spans="2:18" ht="15.6" x14ac:dyDescent="0.3">
      <c r="B36" s="1">
        <v>45077</v>
      </c>
      <c r="C36" s="2" t="s">
        <v>88</v>
      </c>
      <c r="D36" s="5">
        <v>-18.809999999999999</v>
      </c>
      <c r="F36" s="20" t="s">
        <v>158</v>
      </c>
      <c r="G36" s="28" t="s">
        <v>130</v>
      </c>
      <c r="H36" s="28" t="s">
        <v>130</v>
      </c>
      <c r="I36" s="28" t="s">
        <v>130</v>
      </c>
      <c r="J36" s="28" t="s">
        <v>130</v>
      </c>
      <c r="K36" s="28" t="s">
        <v>130</v>
      </c>
      <c r="L36" s="28" t="s">
        <v>130</v>
      </c>
      <c r="M36" s="28" t="s">
        <v>130</v>
      </c>
      <c r="N36" s="28" t="s">
        <v>130</v>
      </c>
      <c r="O36" s="28" t="s">
        <v>130</v>
      </c>
      <c r="P36" s="26">
        <v>9298.76</v>
      </c>
      <c r="Q36" s="23" t="s">
        <v>130</v>
      </c>
      <c r="R36" s="23" t="s">
        <v>130</v>
      </c>
    </row>
    <row r="37" spans="2:18" ht="15.6" x14ac:dyDescent="0.3">
      <c r="B37" s="1">
        <v>45086</v>
      </c>
      <c r="C37" s="2" t="s">
        <v>33</v>
      </c>
      <c r="D37" s="5">
        <v>-8000</v>
      </c>
    </row>
    <row r="38" spans="2:18" ht="15.6" x14ac:dyDescent="0.3">
      <c r="B38" s="1">
        <v>45107</v>
      </c>
      <c r="C38" s="2" t="s">
        <v>89</v>
      </c>
      <c r="D38" s="5">
        <v>-9.9</v>
      </c>
      <c r="G38" s="33">
        <f>SUM(G18:G29)</f>
        <v>296.43</v>
      </c>
      <c r="H38" s="34">
        <f>SUM(H18:H29)</f>
        <v>3972.02</v>
      </c>
      <c r="I38" s="12">
        <f>SUM(I18:I29)</f>
        <v>997.31</v>
      </c>
      <c r="J38" s="12">
        <f>SUM(J18:J32)</f>
        <v>1869.81</v>
      </c>
      <c r="K38" s="12">
        <f t="shared" ref="K38:P38" si="1">SUM(K18:K36)</f>
        <v>1874.56</v>
      </c>
      <c r="L38" s="12">
        <f t="shared" si="1"/>
        <v>652.52</v>
      </c>
      <c r="M38" s="12">
        <f t="shared" si="1"/>
        <v>2744.11</v>
      </c>
      <c r="N38" s="12">
        <f t="shared" si="1"/>
        <v>62.56</v>
      </c>
      <c r="O38" s="12">
        <f t="shared" si="1"/>
        <v>432.02</v>
      </c>
      <c r="P38" s="12">
        <f t="shared" si="1"/>
        <v>9516.7900000000009</v>
      </c>
      <c r="Q38" s="12">
        <f>SUM(Q18:Q37)</f>
        <v>4350.25</v>
      </c>
      <c r="R38" s="12">
        <f>SUM(R18:R37)</f>
        <v>1100.42</v>
      </c>
    </row>
    <row r="39" spans="2:18" ht="15.6" x14ac:dyDescent="0.3">
      <c r="B39" s="1">
        <v>45138</v>
      </c>
      <c r="C39" s="2" t="s">
        <v>65</v>
      </c>
      <c r="D39" s="5">
        <v>-10000</v>
      </c>
    </row>
    <row r="40" spans="2:18" ht="15.6" x14ac:dyDescent="0.3">
      <c r="B40" s="1">
        <v>45138</v>
      </c>
      <c r="C40" s="2" t="s">
        <v>95</v>
      </c>
      <c r="D40" s="5">
        <v>-9.9</v>
      </c>
    </row>
    <row r="41" spans="2:18" ht="15.6" x14ac:dyDescent="0.3">
      <c r="B41" s="1">
        <v>45139</v>
      </c>
      <c r="C41" s="2" t="s">
        <v>65</v>
      </c>
      <c r="D41" s="5">
        <v>-1269.72</v>
      </c>
    </row>
    <row r="42" spans="2:18" ht="15.6" x14ac:dyDescent="0.3">
      <c r="B42" s="1">
        <v>45146</v>
      </c>
      <c r="C42" s="2" t="s">
        <v>33</v>
      </c>
      <c r="D42" s="5">
        <v>-3219.92</v>
      </c>
    </row>
    <row r="43" spans="2:18" ht="15.6" x14ac:dyDescent="0.3">
      <c r="B43" s="1">
        <v>45146</v>
      </c>
      <c r="C43" s="2" t="s">
        <v>65</v>
      </c>
      <c r="D43" s="5">
        <v>-1269.72</v>
      </c>
    </row>
    <row r="44" spans="2:18" ht="15.6" x14ac:dyDescent="0.3">
      <c r="B44" s="1">
        <v>45169</v>
      </c>
      <c r="C44" s="2" t="s">
        <v>107</v>
      </c>
      <c r="D44" s="5">
        <v>-29.7</v>
      </c>
    </row>
    <row r="45" spans="2:18" ht="15.6" x14ac:dyDescent="0.3">
      <c r="B45" s="1">
        <v>45203</v>
      </c>
      <c r="C45" s="2" t="s">
        <v>65</v>
      </c>
      <c r="D45" s="5">
        <v>-640</v>
      </c>
      <c r="J45" s="11"/>
    </row>
    <row r="46" spans="2:18" ht="15.6" x14ac:dyDescent="0.3">
      <c r="B46" s="1">
        <v>45203</v>
      </c>
      <c r="C46" s="2" t="s">
        <v>108</v>
      </c>
      <c r="D46" s="5">
        <v>-640</v>
      </c>
      <c r="J46" s="11"/>
    </row>
    <row r="47" spans="2:18" ht="15.6" x14ac:dyDescent="0.3">
      <c r="B47" s="1">
        <v>45203</v>
      </c>
      <c r="C47" s="2" t="s">
        <v>109</v>
      </c>
      <c r="D47" s="5">
        <v>-320</v>
      </c>
      <c r="J47" s="11"/>
    </row>
    <row r="48" spans="2:18" ht="15.6" x14ac:dyDescent="0.3">
      <c r="B48" s="1">
        <v>45230</v>
      </c>
      <c r="C48" s="2" t="s">
        <v>117</v>
      </c>
      <c r="D48" s="5">
        <v>-14.4</v>
      </c>
      <c r="J48" s="11"/>
    </row>
    <row r="49" spans="2:10" ht="15.6" x14ac:dyDescent="0.3">
      <c r="B49" s="1">
        <v>45613</v>
      </c>
      <c r="C49" s="2" t="s">
        <v>163</v>
      </c>
      <c r="D49" s="5">
        <v>7239.27</v>
      </c>
      <c r="J49" s="11"/>
    </row>
    <row r="50" spans="2:10" ht="15.6" x14ac:dyDescent="0.3">
      <c r="B50" s="1">
        <v>45613</v>
      </c>
      <c r="C50" s="2" t="s">
        <v>33</v>
      </c>
      <c r="D50" s="5">
        <v>-7239.27</v>
      </c>
      <c r="J50" s="11"/>
    </row>
    <row r="51" spans="2:10" ht="15.6" x14ac:dyDescent="0.3">
      <c r="B51" s="1">
        <v>45639</v>
      </c>
      <c r="C51" s="2" t="s">
        <v>65</v>
      </c>
      <c r="D51" s="5">
        <v>-1920</v>
      </c>
      <c r="J51" s="11"/>
    </row>
    <row r="52" spans="2:10" ht="15.6" x14ac:dyDescent="0.3">
      <c r="B52" s="1">
        <v>45640</v>
      </c>
      <c r="C52" s="2" t="s">
        <v>173</v>
      </c>
      <c r="D52" s="5">
        <v>-28.64</v>
      </c>
      <c r="J52" s="11"/>
    </row>
    <row r="53" spans="2:10" ht="15.6" x14ac:dyDescent="0.3">
      <c r="B53" s="1"/>
      <c r="C53" s="2"/>
      <c r="D53" s="5"/>
      <c r="G53" s="11"/>
      <c r="J53" s="11"/>
    </row>
    <row r="54" spans="2:10" ht="15.6" x14ac:dyDescent="0.3">
      <c r="B54" s="1"/>
      <c r="C54" s="2"/>
      <c r="D54" s="5">
        <f>SUM(D23:D52)</f>
        <v>3.0553337637684308E-12</v>
      </c>
      <c r="G54" s="11"/>
      <c r="J54" s="11"/>
    </row>
    <row r="55" spans="2:10" x14ac:dyDescent="0.3">
      <c r="G55" s="11"/>
      <c r="J55" s="11"/>
    </row>
    <row r="56" spans="2:10" x14ac:dyDescent="0.3">
      <c r="J56" s="11"/>
    </row>
    <row r="57" spans="2:10" x14ac:dyDescent="0.3">
      <c r="J57" s="11"/>
    </row>
    <row r="58" spans="2:10" x14ac:dyDescent="0.3">
      <c r="J58" s="11"/>
    </row>
    <row r="59" spans="2:10" x14ac:dyDescent="0.3">
      <c r="J59" s="11"/>
    </row>
    <row r="60" spans="2:10" x14ac:dyDescent="0.3">
      <c r="J60" s="11"/>
    </row>
    <row r="61" spans="2:10" x14ac:dyDescent="0.3">
      <c r="J61" s="11"/>
    </row>
    <row r="67" spans="2:4" ht="15.6" x14ac:dyDescent="0.3">
      <c r="B67" s="2"/>
      <c r="C67" s="2"/>
      <c r="D67" s="2"/>
    </row>
    <row r="70" spans="2:4" ht="15.6" x14ac:dyDescent="0.3">
      <c r="B70" s="2" t="s">
        <v>114</v>
      </c>
      <c r="C70" s="17"/>
      <c r="D70" s="2"/>
    </row>
    <row r="71" spans="2:4" ht="15.6" x14ac:dyDescent="0.3">
      <c r="B71" s="2"/>
      <c r="C71" s="2"/>
      <c r="D71" s="5"/>
    </row>
    <row r="72" spans="2:4" ht="15.6" x14ac:dyDescent="0.3">
      <c r="B72" s="1"/>
      <c r="C72" s="2"/>
      <c r="D72" s="5"/>
    </row>
    <row r="73" spans="2:4" ht="15.6" x14ac:dyDescent="0.3">
      <c r="B73" s="1"/>
      <c r="C73" s="2"/>
      <c r="D73" s="5"/>
    </row>
    <row r="74" spans="2:4" ht="15.6" x14ac:dyDescent="0.3">
      <c r="B74" s="1"/>
      <c r="C74" s="2"/>
      <c r="D74" s="5"/>
    </row>
    <row r="75" spans="2:4" ht="15.6" x14ac:dyDescent="0.3">
      <c r="B75" s="1"/>
      <c r="C75" s="2"/>
      <c r="D75" s="5"/>
    </row>
    <row r="76" spans="2:4" ht="15.6" x14ac:dyDescent="0.3">
      <c r="B76" s="1"/>
      <c r="C76" s="2"/>
      <c r="D76" s="5"/>
    </row>
    <row r="77" spans="2:4" ht="15.6" x14ac:dyDescent="0.3">
      <c r="B77" s="2"/>
      <c r="C77" s="2"/>
      <c r="D77" s="5"/>
    </row>
    <row r="78" spans="2:4" ht="15.6" x14ac:dyDescent="0.3">
      <c r="B78" s="2"/>
      <c r="C78" s="2"/>
      <c r="D78" s="5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  <row r="123" spans="2:4" ht="15.6" x14ac:dyDescent="0.3">
      <c r="B123" s="2"/>
      <c r="C123" s="2"/>
      <c r="D123" s="2"/>
    </row>
    <row r="124" spans="2:4" ht="15.6" x14ac:dyDescent="0.3">
      <c r="B124" s="2"/>
      <c r="C124" s="2"/>
      <c r="D124" s="2"/>
    </row>
    <row r="125" spans="2:4" ht="15.6" x14ac:dyDescent="0.3">
      <c r="B125" s="2"/>
      <c r="C125" s="2"/>
      <c r="D125" s="2"/>
    </row>
    <row r="126" spans="2:4" ht="15.6" x14ac:dyDescent="0.3">
      <c r="B126" s="2"/>
      <c r="C126" s="2"/>
      <c r="D126" s="2"/>
    </row>
    <row r="127" spans="2:4" ht="15.6" x14ac:dyDescent="0.3">
      <c r="B127" s="2"/>
      <c r="C127" s="2"/>
      <c r="D127" s="2"/>
    </row>
    <row r="128" spans="2:4" ht="15.6" x14ac:dyDescent="0.3">
      <c r="B128" s="2"/>
      <c r="C128" s="2"/>
      <c r="D128" s="2"/>
    </row>
    <row r="129" spans="2:4" ht="15.6" x14ac:dyDescent="0.3">
      <c r="B129" s="2"/>
      <c r="C129" s="2"/>
      <c r="D129" s="2"/>
    </row>
    <row r="130" spans="2:4" ht="15.6" x14ac:dyDescent="0.3">
      <c r="B130" s="2"/>
      <c r="C130" s="2"/>
      <c r="D130" s="2"/>
    </row>
    <row r="131" spans="2:4" ht="15.6" x14ac:dyDescent="0.3">
      <c r="B131" s="2"/>
      <c r="C131" s="2"/>
      <c r="D131" s="2"/>
    </row>
    <row r="132" spans="2:4" ht="15.6" x14ac:dyDescent="0.3">
      <c r="B132" s="2"/>
      <c r="C132" s="2"/>
      <c r="D132" s="2"/>
    </row>
    <row r="133" spans="2:4" ht="15.6" x14ac:dyDescent="0.3">
      <c r="B133" s="2"/>
      <c r="C133" s="2"/>
      <c r="D133" s="2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39"/>
  <sheetViews>
    <sheetView topLeftCell="B19" workbookViewId="0">
      <selection activeCell="N32" sqref="N32:N39"/>
    </sheetView>
  </sheetViews>
  <sheetFormatPr defaultColWidth="9.109375" defaultRowHeight="13.2" x14ac:dyDescent="0.25"/>
  <cols>
    <col min="1" max="1" width="47.5546875" style="20" customWidth="1"/>
    <col min="2" max="2" width="10.6640625" style="20" customWidth="1"/>
    <col min="3" max="3" width="12.5546875" style="20" customWidth="1"/>
    <col min="4" max="4" width="11.88671875" style="20" customWidth="1"/>
    <col min="5" max="5" width="12.88671875" style="20" customWidth="1"/>
    <col min="6" max="6" width="12.33203125" style="20" customWidth="1"/>
    <col min="7" max="7" width="12.44140625" style="20" customWidth="1"/>
    <col min="8" max="8" width="12" style="20" customWidth="1"/>
    <col min="9" max="9" width="10.5546875" style="20" customWidth="1"/>
    <col min="10" max="10" width="11.109375" style="20" customWidth="1"/>
    <col min="11" max="11" width="12.109375" style="20" customWidth="1"/>
    <col min="12" max="12" width="13.44140625" style="20" customWidth="1"/>
    <col min="13" max="13" width="12.109375" style="20" customWidth="1"/>
    <col min="14" max="14" width="14.109375" style="20" customWidth="1"/>
    <col min="15" max="16384" width="9.109375" style="20"/>
  </cols>
  <sheetData>
    <row r="2" spans="1:14" x14ac:dyDescent="0.25">
      <c r="A2" s="20" t="s">
        <v>0</v>
      </c>
      <c r="B2" s="28" t="s">
        <v>124</v>
      </c>
      <c r="C2" s="28" t="s">
        <v>128</v>
      </c>
      <c r="D2" s="28" t="s">
        <v>138</v>
      </c>
      <c r="E2" s="28" t="s">
        <v>140</v>
      </c>
      <c r="F2" s="28" t="s">
        <v>143</v>
      </c>
      <c r="G2" s="28" t="s">
        <v>147</v>
      </c>
      <c r="H2" s="28" t="s">
        <v>148</v>
      </c>
      <c r="I2" s="28" t="s">
        <v>151</v>
      </c>
      <c r="J2" s="28" t="s">
        <v>154</v>
      </c>
      <c r="K2" s="28" t="s">
        <v>159</v>
      </c>
      <c r="L2" s="28" t="s">
        <v>161</v>
      </c>
      <c r="M2" s="28" t="s">
        <v>172</v>
      </c>
    </row>
    <row r="3" spans="1:14" x14ac:dyDescent="0.25">
      <c r="A3" s="20" t="s">
        <v>123</v>
      </c>
      <c r="B3" s="30">
        <v>960</v>
      </c>
      <c r="C3" s="30">
        <v>920</v>
      </c>
      <c r="D3" s="21">
        <v>320</v>
      </c>
      <c r="E3" s="21">
        <v>440</v>
      </c>
      <c r="F3" s="21">
        <v>80</v>
      </c>
      <c r="G3" s="21">
        <v>80</v>
      </c>
      <c r="H3" s="21">
        <v>240</v>
      </c>
      <c r="I3" s="21">
        <v>240</v>
      </c>
      <c r="J3" s="21">
        <v>160</v>
      </c>
      <c r="K3" s="21">
        <v>240</v>
      </c>
      <c r="L3" s="30" t="s">
        <v>130</v>
      </c>
      <c r="M3" s="30" t="s">
        <v>130</v>
      </c>
      <c r="N3" s="21">
        <f t="shared" ref="N3:N8" si="0">SUM(B3:M3)</f>
        <v>3680</v>
      </c>
    </row>
    <row r="4" spans="1:14" x14ac:dyDescent="0.25">
      <c r="A4" s="20" t="s">
        <v>35</v>
      </c>
      <c r="B4" s="30" t="s">
        <v>130</v>
      </c>
      <c r="C4" s="30">
        <v>2323</v>
      </c>
      <c r="D4" s="30" t="s">
        <v>130</v>
      </c>
      <c r="E4" s="30" t="s">
        <v>130</v>
      </c>
      <c r="F4" s="30" t="s">
        <v>130</v>
      </c>
      <c r="G4" s="30" t="s">
        <v>130</v>
      </c>
      <c r="H4" s="30" t="s">
        <v>130</v>
      </c>
      <c r="I4" s="30" t="s">
        <v>130</v>
      </c>
      <c r="J4" s="21">
        <v>500</v>
      </c>
      <c r="K4" s="30" t="s">
        <v>130</v>
      </c>
      <c r="L4" s="30" t="s">
        <v>130</v>
      </c>
      <c r="M4" s="30" t="s">
        <v>130</v>
      </c>
      <c r="N4" s="21">
        <f t="shared" si="0"/>
        <v>2823</v>
      </c>
    </row>
    <row r="5" spans="1:14" x14ac:dyDescent="0.25">
      <c r="A5" s="20" t="s">
        <v>179</v>
      </c>
      <c r="B5" s="30" t="s">
        <v>130</v>
      </c>
      <c r="C5" s="21">
        <v>1760</v>
      </c>
      <c r="D5" s="30" t="s">
        <v>130</v>
      </c>
      <c r="E5" s="30" t="s">
        <v>130</v>
      </c>
      <c r="F5" s="30" t="s">
        <v>130</v>
      </c>
      <c r="G5" s="30" t="s">
        <v>130</v>
      </c>
      <c r="H5" s="30">
        <v>450</v>
      </c>
      <c r="I5" s="30" t="s">
        <v>130</v>
      </c>
      <c r="J5" s="30" t="s">
        <v>130</v>
      </c>
      <c r="K5" s="21">
        <v>2000</v>
      </c>
      <c r="L5" s="21">
        <v>1650</v>
      </c>
      <c r="M5" s="30">
        <v>1260</v>
      </c>
      <c r="N5" s="21">
        <f t="shared" si="0"/>
        <v>7120</v>
      </c>
    </row>
    <row r="6" spans="1:14" x14ac:dyDescent="0.25">
      <c r="A6" s="20" t="s">
        <v>47</v>
      </c>
      <c r="B6" s="30" t="s">
        <v>130</v>
      </c>
      <c r="C6" s="30" t="s">
        <v>130</v>
      </c>
      <c r="D6" s="21">
        <v>7332.51</v>
      </c>
      <c r="E6" s="30" t="s">
        <v>130</v>
      </c>
      <c r="F6" s="30" t="s">
        <v>130</v>
      </c>
      <c r="G6" s="30" t="s">
        <v>130</v>
      </c>
      <c r="H6" s="30" t="s">
        <v>130</v>
      </c>
      <c r="I6" s="30" t="s">
        <v>130</v>
      </c>
      <c r="J6" s="30" t="s">
        <v>130</v>
      </c>
      <c r="K6" s="30" t="s">
        <v>130</v>
      </c>
      <c r="L6" s="30" t="s">
        <v>130</v>
      </c>
      <c r="M6" s="30" t="s">
        <v>130</v>
      </c>
      <c r="N6" s="21">
        <f t="shared" si="0"/>
        <v>7332.51</v>
      </c>
    </row>
    <row r="7" spans="1:14" x14ac:dyDescent="0.25">
      <c r="A7" s="20" t="s">
        <v>141</v>
      </c>
      <c r="B7" s="30" t="s">
        <v>130</v>
      </c>
      <c r="C7" s="30" t="s">
        <v>130</v>
      </c>
      <c r="D7" s="30" t="s">
        <v>130</v>
      </c>
      <c r="E7" s="21">
        <v>196</v>
      </c>
      <c r="F7" s="21">
        <v>220</v>
      </c>
      <c r="G7" s="21">
        <v>1010</v>
      </c>
      <c r="H7" s="21">
        <v>20</v>
      </c>
      <c r="I7" s="21">
        <v>10</v>
      </c>
      <c r="J7" s="21">
        <v>85</v>
      </c>
      <c r="K7" s="21">
        <v>25</v>
      </c>
      <c r="L7" s="30" t="s">
        <v>130</v>
      </c>
      <c r="M7" s="30" t="s">
        <v>130</v>
      </c>
      <c r="N7" s="21">
        <f t="shared" si="0"/>
        <v>1566</v>
      </c>
    </row>
    <row r="8" spans="1:14" x14ac:dyDescent="0.25">
      <c r="A8" s="20" t="s">
        <v>166</v>
      </c>
      <c r="B8" s="30" t="s">
        <v>130</v>
      </c>
      <c r="C8" s="30" t="s">
        <v>130</v>
      </c>
      <c r="D8" s="30" t="s">
        <v>130</v>
      </c>
      <c r="E8" s="30" t="s">
        <v>130</v>
      </c>
      <c r="F8" s="30" t="s">
        <v>130</v>
      </c>
      <c r="G8" s="30" t="s">
        <v>130</v>
      </c>
      <c r="H8" s="30" t="s">
        <v>130</v>
      </c>
      <c r="I8" s="30" t="s">
        <v>130</v>
      </c>
      <c r="J8" s="30" t="s">
        <v>130</v>
      </c>
      <c r="K8" s="30" t="s">
        <v>130</v>
      </c>
      <c r="L8" s="21">
        <v>591.67999999999995</v>
      </c>
      <c r="M8" s="30" t="s">
        <v>130</v>
      </c>
      <c r="N8" s="21">
        <f t="shared" si="0"/>
        <v>591.67999999999995</v>
      </c>
    </row>
    <row r="10" spans="1:14" x14ac:dyDescent="0.25">
      <c r="B10" s="29">
        <f>SUM(B3:B8)</f>
        <v>960</v>
      </c>
      <c r="C10" s="29">
        <f t="shared" ref="C10:K10" si="1">SUM(C3:C7)</f>
        <v>5003</v>
      </c>
      <c r="D10" s="33">
        <f t="shared" si="1"/>
        <v>7652.51</v>
      </c>
      <c r="E10" s="33">
        <f t="shared" si="1"/>
        <v>636</v>
      </c>
      <c r="F10" s="33">
        <f t="shared" si="1"/>
        <v>300</v>
      </c>
      <c r="G10" s="33">
        <f t="shared" si="1"/>
        <v>1090</v>
      </c>
      <c r="H10" s="33">
        <f t="shared" si="1"/>
        <v>710</v>
      </c>
      <c r="I10" s="33">
        <f t="shared" si="1"/>
        <v>250</v>
      </c>
      <c r="J10" s="33">
        <f t="shared" si="1"/>
        <v>745</v>
      </c>
      <c r="K10" s="33">
        <f t="shared" si="1"/>
        <v>2265</v>
      </c>
      <c r="L10" s="33">
        <f>SUM(L5:L8)</f>
        <v>2241.6799999999998</v>
      </c>
      <c r="M10" s="39">
        <f>SUM(M5:M9)</f>
        <v>1260</v>
      </c>
      <c r="N10" s="40">
        <f>SUM(B10:M10)</f>
        <v>23113.190000000002</v>
      </c>
    </row>
    <row r="11" spans="1:14" x14ac:dyDescent="0.25">
      <c r="M11" s="33"/>
    </row>
    <row r="12" spans="1:14" x14ac:dyDescent="0.25">
      <c r="A12" s="20" t="s">
        <v>15</v>
      </c>
      <c r="B12" s="28" t="s">
        <v>124</v>
      </c>
      <c r="C12" s="28" t="s">
        <v>128</v>
      </c>
      <c r="D12" s="28" t="s">
        <v>138</v>
      </c>
      <c r="E12" s="28" t="s">
        <v>140</v>
      </c>
      <c r="F12" s="28" t="s">
        <v>143</v>
      </c>
      <c r="G12" s="28" t="s">
        <v>147</v>
      </c>
      <c r="H12" s="28" t="s">
        <v>148</v>
      </c>
      <c r="I12" s="28" t="s">
        <v>151</v>
      </c>
      <c r="J12" s="28" t="s">
        <v>154</v>
      </c>
      <c r="K12" s="28" t="s">
        <v>159</v>
      </c>
      <c r="L12" s="28" t="s">
        <v>161</v>
      </c>
      <c r="M12" s="28" t="s">
        <v>172</v>
      </c>
    </row>
    <row r="13" spans="1:14" x14ac:dyDescent="0.25">
      <c r="A13" s="20" t="s">
        <v>71</v>
      </c>
      <c r="B13" s="30">
        <v>59.9</v>
      </c>
      <c r="C13" s="30">
        <v>59.9</v>
      </c>
      <c r="D13" s="30">
        <v>59.9</v>
      </c>
      <c r="E13" s="30">
        <v>59.9</v>
      </c>
      <c r="F13" s="30">
        <v>59.9</v>
      </c>
      <c r="G13" s="30">
        <v>59.9</v>
      </c>
      <c r="H13" s="30">
        <v>59.9</v>
      </c>
      <c r="I13" s="30">
        <v>59.9</v>
      </c>
      <c r="J13" s="30">
        <v>59.9</v>
      </c>
      <c r="K13" s="30">
        <v>62</v>
      </c>
      <c r="L13" s="30">
        <v>62</v>
      </c>
      <c r="M13" s="30">
        <v>62</v>
      </c>
      <c r="N13" s="21">
        <f t="shared" ref="N13:N28" si="2">SUM(B13:M13)</f>
        <v>725.09999999999991</v>
      </c>
    </row>
    <row r="14" spans="1:14" x14ac:dyDescent="0.25">
      <c r="A14" s="20" t="s">
        <v>19</v>
      </c>
      <c r="B14" s="30">
        <v>79.650000000000006</v>
      </c>
      <c r="C14" s="30">
        <v>79.63</v>
      </c>
      <c r="D14" s="21">
        <v>602.78</v>
      </c>
      <c r="E14" s="21">
        <v>77.900000000000006</v>
      </c>
      <c r="F14" s="21">
        <v>77.900000000000006</v>
      </c>
      <c r="G14" s="21">
        <v>77.900000000000006</v>
      </c>
      <c r="H14" s="21">
        <v>84.84</v>
      </c>
      <c r="I14" s="30" t="s">
        <v>130</v>
      </c>
      <c r="J14" s="21">
        <v>169.68</v>
      </c>
      <c r="K14" s="21">
        <v>84.84</v>
      </c>
      <c r="L14" s="21">
        <v>84.84</v>
      </c>
      <c r="M14" s="30" t="s">
        <v>130</v>
      </c>
      <c r="N14" s="21">
        <f t="shared" si="2"/>
        <v>1419.9599999999998</v>
      </c>
    </row>
    <row r="15" spans="1:14" x14ac:dyDescent="0.25">
      <c r="A15" s="20" t="s">
        <v>72</v>
      </c>
      <c r="B15" s="30">
        <v>50</v>
      </c>
      <c r="C15" s="30" t="s">
        <v>130</v>
      </c>
      <c r="D15" s="30" t="s">
        <v>130</v>
      </c>
      <c r="E15" s="30" t="s">
        <v>130</v>
      </c>
      <c r="F15" s="30" t="s">
        <v>130</v>
      </c>
      <c r="G15" s="30" t="s">
        <v>130</v>
      </c>
      <c r="H15" s="21">
        <v>50</v>
      </c>
      <c r="I15" s="30" t="s">
        <v>130</v>
      </c>
      <c r="J15" s="30" t="s">
        <v>130</v>
      </c>
      <c r="K15" s="21"/>
      <c r="L15" s="30" t="s">
        <v>130</v>
      </c>
      <c r="M15" s="30" t="s">
        <v>130</v>
      </c>
      <c r="N15" s="21">
        <f t="shared" si="2"/>
        <v>100</v>
      </c>
    </row>
    <row r="16" spans="1:14" x14ac:dyDescent="0.25">
      <c r="A16" s="20" t="s">
        <v>178</v>
      </c>
      <c r="B16" s="30">
        <v>6.98</v>
      </c>
      <c r="C16" s="30">
        <v>35.33</v>
      </c>
      <c r="D16" s="21">
        <v>18.73</v>
      </c>
      <c r="E16" s="21">
        <v>4.58</v>
      </c>
      <c r="F16" s="30">
        <v>30.75</v>
      </c>
      <c r="G16" s="21">
        <v>14.72</v>
      </c>
      <c r="H16" s="30">
        <v>4.37</v>
      </c>
      <c r="I16" s="30">
        <v>2.66</v>
      </c>
      <c r="J16" s="21">
        <v>2.94</v>
      </c>
      <c r="K16" s="21">
        <v>34.19</v>
      </c>
      <c r="L16" s="21">
        <v>44.95</v>
      </c>
      <c r="M16" s="30">
        <v>3.5</v>
      </c>
      <c r="N16" s="21">
        <f t="shared" si="2"/>
        <v>203.7</v>
      </c>
    </row>
    <row r="17" spans="1:14" x14ac:dyDescent="0.25">
      <c r="A17" s="33" t="s">
        <v>125</v>
      </c>
      <c r="B17" s="30">
        <v>65.900000000000006</v>
      </c>
      <c r="C17" s="30"/>
      <c r="D17" s="21">
        <v>65.900000000000006</v>
      </c>
      <c r="E17" s="30" t="s">
        <v>130</v>
      </c>
      <c r="F17" s="30" t="s">
        <v>130</v>
      </c>
      <c r="G17" s="30" t="s">
        <v>130</v>
      </c>
      <c r="H17" s="30" t="s">
        <v>130</v>
      </c>
      <c r="I17" s="30" t="s">
        <v>130</v>
      </c>
      <c r="J17" s="30">
        <v>137</v>
      </c>
      <c r="K17" s="30" t="s">
        <v>130</v>
      </c>
      <c r="L17" s="30" t="s">
        <v>130</v>
      </c>
      <c r="M17" s="30" t="s">
        <v>130</v>
      </c>
      <c r="N17" s="21">
        <f t="shared" si="2"/>
        <v>268.8</v>
      </c>
    </row>
    <row r="18" spans="1:14" x14ac:dyDescent="0.25">
      <c r="A18" s="20" t="s">
        <v>37</v>
      </c>
      <c r="B18" s="30" t="s">
        <v>130</v>
      </c>
      <c r="C18" s="30">
        <v>1302</v>
      </c>
      <c r="D18" s="30" t="s">
        <v>130</v>
      </c>
      <c r="E18" s="30" t="s">
        <v>130</v>
      </c>
      <c r="F18" s="30" t="s">
        <v>130</v>
      </c>
      <c r="G18" s="30" t="s">
        <v>130</v>
      </c>
      <c r="H18" s="30" t="s">
        <v>130</v>
      </c>
      <c r="I18" s="30" t="s">
        <v>130</v>
      </c>
      <c r="J18" s="30" t="s">
        <v>130</v>
      </c>
      <c r="K18" s="30" t="s">
        <v>130</v>
      </c>
      <c r="L18" s="30" t="s">
        <v>130</v>
      </c>
      <c r="M18" s="30" t="s">
        <v>130</v>
      </c>
      <c r="N18" s="21">
        <f t="shared" si="2"/>
        <v>1302</v>
      </c>
    </row>
    <row r="19" spans="1:14" x14ac:dyDescent="0.25">
      <c r="A19" s="20" t="s">
        <v>40</v>
      </c>
      <c r="B19" s="30" t="s">
        <v>130</v>
      </c>
      <c r="C19" s="30">
        <v>260.58</v>
      </c>
      <c r="D19" s="30" t="s">
        <v>130</v>
      </c>
      <c r="E19" s="30" t="s">
        <v>130</v>
      </c>
      <c r="F19" s="30" t="s">
        <v>130</v>
      </c>
      <c r="G19" s="30" t="s">
        <v>130</v>
      </c>
      <c r="H19" s="30" t="s">
        <v>130</v>
      </c>
      <c r="I19" s="30" t="s">
        <v>130</v>
      </c>
      <c r="J19" s="30" t="s">
        <v>130</v>
      </c>
      <c r="K19" s="30" t="s">
        <v>130</v>
      </c>
      <c r="L19" s="30" t="s">
        <v>130</v>
      </c>
      <c r="M19" s="30" t="s">
        <v>130</v>
      </c>
      <c r="N19" s="21">
        <f t="shared" si="2"/>
        <v>260.58</v>
      </c>
    </row>
    <row r="20" spans="1:14" x14ac:dyDescent="0.25">
      <c r="A20" s="20" t="s">
        <v>41</v>
      </c>
      <c r="B20" s="30" t="s">
        <v>130</v>
      </c>
      <c r="C20" s="30">
        <v>150</v>
      </c>
      <c r="D20" s="21">
        <v>250</v>
      </c>
      <c r="E20" s="30" t="s">
        <v>130</v>
      </c>
      <c r="F20" s="21">
        <v>24</v>
      </c>
      <c r="G20" s="30" t="s">
        <v>130</v>
      </c>
      <c r="H20" s="30" t="s">
        <v>130</v>
      </c>
      <c r="I20" s="30" t="s">
        <v>130</v>
      </c>
      <c r="J20" s="21">
        <v>8</v>
      </c>
      <c r="K20" s="21">
        <v>8</v>
      </c>
      <c r="L20" s="30">
        <v>83.3</v>
      </c>
      <c r="M20" s="30" t="s">
        <v>130</v>
      </c>
      <c r="N20" s="21">
        <f t="shared" si="2"/>
        <v>523.29999999999995</v>
      </c>
    </row>
    <row r="21" spans="1:14" x14ac:dyDescent="0.25">
      <c r="A21" s="20" t="s">
        <v>129</v>
      </c>
      <c r="B21" s="30" t="s">
        <v>130</v>
      </c>
      <c r="C21" s="30">
        <v>350</v>
      </c>
      <c r="D21" s="30" t="s">
        <v>130</v>
      </c>
      <c r="E21" s="21">
        <v>350</v>
      </c>
      <c r="F21" s="21">
        <v>350</v>
      </c>
      <c r="G21" s="30" t="s">
        <v>130</v>
      </c>
      <c r="H21" s="30" t="s">
        <v>130</v>
      </c>
      <c r="I21" s="30" t="s">
        <v>130</v>
      </c>
      <c r="J21" s="30" t="s">
        <v>130</v>
      </c>
      <c r="K21" s="30" t="s">
        <v>130</v>
      </c>
      <c r="L21" s="30" t="s">
        <v>130</v>
      </c>
      <c r="M21" s="30" t="s">
        <v>130</v>
      </c>
      <c r="N21" s="21">
        <f t="shared" si="2"/>
        <v>1050</v>
      </c>
    </row>
    <row r="22" spans="1:14" x14ac:dyDescent="0.25">
      <c r="A22" s="20" t="s">
        <v>176</v>
      </c>
      <c r="B22" s="30" t="s">
        <v>130</v>
      </c>
      <c r="C22" s="30">
        <v>1722.58</v>
      </c>
      <c r="D22" s="30" t="s">
        <v>130</v>
      </c>
      <c r="E22" s="30" t="s">
        <v>130</v>
      </c>
      <c r="F22" s="30" t="s">
        <v>130</v>
      </c>
      <c r="G22" s="30" t="s">
        <v>130</v>
      </c>
      <c r="H22" s="30">
        <v>545</v>
      </c>
      <c r="I22" s="30" t="s">
        <v>130</v>
      </c>
      <c r="J22" s="30" t="s">
        <v>130</v>
      </c>
      <c r="K22" s="30" t="s">
        <v>130</v>
      </c>
      <c r="L22" s="21">
        <v>3575.16</v>
      </c>
      <c r="M22" s="30">
        <v>1034.92</v>
      </c>
      <c r="N22" s="21">
        <f t="shared" si="2"/>
        <v>6877.66</v>
      </c>
    </row>
    <row r="23" spans="1:14" x14ac:dyDescent="0.25">
      <c r="A23" s="20" t="s">
        <v>180</v>
      </c>
      <c r="B23" s="30">
        <v>34</v>
      </c>
      <c r="C23" s="30">
        <v>12</v>
      </c>
      <c r="D23" s="30" t="s">
        <v>130</v>
      </c>
      <c r="E23" s="21">
        <v>68.5</v>
      </c>
      <c r="F23" s="21">
        <v>11</v>
      </c>
      <c r="G23" s="30" t="s">
        <v>130</v>
      </c>
      <c r="H23" s="30" t="s">
        <v>130</v>
      </c>
      <c r="I23" s="30" t="s">
        <v>130</v>
      </c>
      <c r="J23" s="21">
        <v>54.5</v>
      </c>
      <c r="K23" s="21">
        <v>29</v>
      </c>
      <c r="L23" s="30" t="s">
        <v>130</v>
      </c>
      <c r="M23" s="30" t="s">
        <v>130</v>
      </c>
      <c r="N23" s="21">
        <f t="shared" si="2"/>
        <v>209</v>
      </c>
    </row>
    <row r="24" spans="1:14" x14ac:dyDescent="0.25">
      <c r="A24" s="20" t="s">
        <v>142</v>
      </c>
      <c r="B24" s="30" t="s">
        <v>130</v>
      </c>
      <c r="C24" s="30" t="s">
        <v>130</v>
      </c>
      <c r="D24" s="30" t="s">
        <v>130</v>
      </c>
      <c r="E24" s="21">
        <v>228.93</v>
      </c>
      <c r="F24" s="30" t="s">
        <v>130</v>
      </c>
      <c r="G24" s="30" t="s">
        <v>130</v>
      </c>
      <c r="H24" s="30" t="s">
        <v>130</v>
      </c>
      <c r="I24" s="30" t="s">
        <v>130</v>
      </c>
      <c r="J24" s="30" t="s">
        <v>130</v>
      </c>
      <c r="K24" s="30" t="s">
        <v>130</v>
      </c>
      <c r="L24" s="30" t="s">
        <v>130</v>
      </c>
      <c r="M24" s="30" t="s">
        <v>130</v>
      </c>
      <c r="N24" s="21">
        <f t="shared" si="2"/>
        <v>228.93</v>
      </c>
    </row>
    <row r="25" spans="1:14" x14ac:dyDescent="0.25">
      <c r="A25" s="20" t="s">
        <v>149</v>
      </c>
      <c r="B25" s="30" t="s">
        <v>130</v>
      </c>
      <c r="C25" s="30" t="s">
        <v>130</v>
      </c>
      <c r="D25" s="30" t="s">
        <v>130</v>
      </c>
      <c r="E25" s="21">
        <v>1080</v>
      </c>
      <c r="F25" s="21">
        <v>1301.9100000000001</v>
      </c>
      <c r="G25" s="30" t="s">
        <v>130</v>
      </c>
      <c r="H25" s="21">
        <v>2000</v>
      </c>
      <c r="I25" s="30" t="s">
        <v>130</v>
      </c>
      <c r="J25" s="30" t="s">
        <v>130</v>
      </c>
      <c r="K25" s="30" t="s">
        <v>130</v>
      </c>
      <c r="L25" s="30" t="s">
        <v>130</v>
      </c>
      <c r="M25" s="30" t="s">
        <v>130</v>
      </c>
      <c r="N25" s="21">
        <f t="shared" si="2"/>
        <v>4381.91</v>
      </c>
    </row>
    <row r="26" spans="1:14" x14ac:dyDescent="0.25">
      <c r="A26" s="20" t="s">
        <v>144</v>
      </c>
      <c r="B26" s="30" t="s">
        <v>130</v>
      </c>
      <c r="C26" s="30" t="s">
        <v>130</v>
      </c>
      <c r="D26" s="30" t="s">
        <v>130</v>
      </c>
      <c r="E26" s="30" t="s">
        <v>130</v>
      </c>
      <c r="F26" s="21">
        <v>19.100000000000001</v>
      </c>
      <c r="G26" s="30" t="s">
        <v>130</v>
      </c>
      <c r="H26" s="30" t="s">
        <v>130</v>
      </c>
      <c r="I26" s="30" t="s">
        <v>130</v>
      </c>
      <c r="J26" s="30" t="s">
        <v>130</v>
      </c>
      <c r="K26" s="30" t="s">
        <v>130</v>
      </c>
      <c r="L26" s="30" t="s">
        <v>130</v>
      </c>
      <c r="M26" s="30" t="s">
        <v>130</v>
      </c>
      <c r="N26" s="21">
        <f t="shared" si="2"/>
        <v>19.100000000000001</v>
      </c>
    </row>
    <row r="27" spans="1:14" x14ac:dyDescent="0.25">
      <c r="A27" s="20" t="s">
        <v>86</v>
      </c>
      <c r="B27" s="30" t="s">
        <v>130</v>
      </c>
      <c r="C27" s="30" t="s">
        <v>130</v>
      </c>
      <c r="D27" s="30" t="s">
        <v>130</v>
      </c>
      <c r="E27" s="30" t="s">
        <v>130</v>
      </c>
      <c r="F27" s="30" t="s">
        <v>130</v>
      </c>
      <c r="G27" s="30">
        <v>500</v>
      </c>
      <c r="H27" s="30" t="s">
        <v>130</v>
      </c>
      <c r="I27" s="30" t="s">
        <v>130</v>
      </c>
      <c r="J27" s="30" t="s">
        <v>130</v>
      </c>
      <c r="K27" s="30" t="s">
        <v>130</v>
      </c>
      <c r="L27" s="21">
        <v>500</v>
      </c>
      <c r="M27" s="30" t="s">
        <v>130</v>
      </c>
      <c r="N27" s="21">
        <f t="shared" si="2"/>
        <v>1000</v>
      </c>
    </row>
    <row r="28" spans="1:14" x14ac:dyDescent="0.25">
      <c r="A28" s="20" t="s">
        <v>158</v>
      </c>
      <c r="B28" s="30" t="s">
        <v>130</v>
      </c>
      <c r="C28" s="30" t="s">
        <v>130</v>
      </c>
      <c r="D28" s="30" t="s">
        <v>130</v>
      </c>
      <c r="E28" s="30" t="s">
        <v>130</v>
      </c>
      <c r="F28" s="30" t="s">
        <v>130</v>
      </c>
      <c r="G28" s="30" t="s">
        <v>130</v>
      </c>
      <c r="H28" s="30" t="s">
        <v>130</v>
      </c>
      <c r="I28" s="30" t="s">
        <v>130</v>
      </c>
      <c r="J28" s="30" t="s">
        <v>130</v>
      </c>
      <c r="K28" s="21">
        <v>9298.76</v>
      </c>
      <c r="L28" s="30" t="s">
        <v>130</v>
      </c>
      <c r="M28" s="30" t="s">
        <v>130</v>
      </c>
      <c r="N28" s="21">
        <f t="shared" si="2"/>
        <v>9298.76</v>
      </c>
    </row>
    <row r="29" spans="1:14" x14ac:dyDescent="0.25">
      <c r="A29" s="20" t="s">
        <v>181</v>
      </c>
      <c r="B29" s="30" t="s">
        <v>130</v>
      </c>
      <c r="C29" s="30" t="s">
        <v>130</v>
      </c>
      <c r="D29" s="30" t="s">
        <v>130</v>
      </c>
      <c r="E29" s="30" t="s">
        <v>130</v>
      </c>
      <c r="F29" s="30" t="s">
        <v>130</v>
      </c>
      <c r="G29" s="30" t="s">
        <v>130</v>
      </c>
      <c r="H29" s="30" t="s">
        <v>130</v>
      </c>
      <c r="I29" s="30" t="s">
        <v>130</v>
      </c>
      <c r="J29" s="30" t="s">
        <v>130</v>
      </c>
      <c r="K29" s="30" t="s">
        <v>130</v>
      </c>
      <c r="L29" s="21">
        <v>7239.27</v>
      </c>
      <c r="M29" s="30" t="s">
        <v>130</v>
      </c>
      <c r="N29" s="21">
        <f>SUM(L29:M29)</f>
        <v>7239.27</v>
      </c>
    </row>
    <row r="30" spans="1:14" x14ac:dyDescent="0.25">
      <c r="B30" s="33">
        <f>SUM(B13:B22)</f>
        <v>262.43</v>
      </c>
      <c r="C30" s="33">
        <f>SUM(C13:C22)</f>
        <v>3960.02</v>
      </c>
      <c r="D30" s="33">
        <f>SUM(D13:D22)</f>
        <v>997.31</v>
      </c>
      <c r="E30" s="33">
        <f>SUM(E13:E25)</f>
        <v>1869.81</v>
      </c>
      <c r="F30" s="33">
        <f t="shared" ref="F30:K30" si="3">SUM(F13:F28)</f>
        <v>1874.56</v>
      </c>
      <c r="G30" s="33">
        <f t="shared" si="3"/>
        <v>652.52</v>
      </c>
      <c r="H30" s="33">
        <f t="shared" si="3"/>
        <v>2744.11</v>
      </c>
      <c r="I30" s="33">
        <f t="shared" si="3"/>
        <v>62.56</v>
      </c>
      <c r="J30" s="33">
        <f t="shared" si="3"/>
        <v>432.02</v>
      </c>
      <c r="K30" s="33">
        <f t="shared" si="3"/>
        <v>9516.7900000000009</v>
      </c>
      <c r="L30" s="33">
        <f>SUM(L13:L29)</f>
        <v>11589.52</v>
      </c>
      <c r="M30" s="33">
        <f>SUM(M13:M29)</f>
        <v>1100.42</v>
      </c>
      <c r="N30" s="33">
        <f>SUM(B30:M30)</f>
        <v>35062.07</v>
      </c>
    </row>
    <row r="35" spans="14:14" x14ac:dyDescent="0.25">
      <c r="N35" s="40"/>
    </row>
    <row r="39" spans="14:14" x14ac:dyDescent="0.25">
      <c r="N39" s="40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6"/>
  <sheetViews>
    <sheetView workbookViewId="0">
      <selection activeCell="C3" sqref="C3"/>
    </sheetView>
  </sheetViews>
  <sheetFormatPr defaultRowHeight="14.4" x14ac:dyDescent="0.3"/>
  <cols>
    <col min="3" max="3" width="73.6640625" customWidth="1"/>
    <col min="4" max="4" width="16.44140625" bestFit="1" customWidth="1"/>
    <col min="6" max="6" width="54" customWidth="1"/>
    <col min="7" max="7" width="13.109375" bestFit="1" customWidth="1"/>
    <col min="8" max="8" width="15.109375" bestFit="1" customWidth="1"/>
  </cols>
  <sheetData>
    <row r="1" spans="2:8" ht="15.6" x14ac:dyDescent="0.3">
      <c r="B1" s="2"/>
      <c r="C1" s="8" t="s">
        <v>25</v>
      </c>
      <c r="D1" s="2"/>
    </row>
    <row r="2" spans="2:8" ht="15.6" x14ac:dyDescent="0.3">
      <c r="B2" s="2"/>
      <c r="C2" s="8"/>
      <c r="D2" s="2"/>
    </row>
    <row r="3" spans="2:8" ht="15.6" x14ac:dyDescent="0.3">
      <c r="B3" s="2"/>
      <c r="C3" s="8" t="s">
        <v>182</v>
      </c>
      <c r="D3" s="5">
        <v>187.03</v>
      </c>
    </row>
    <row r="4" spans="2:8" ht="15.6" x14ac:dyDescent="0.3">
      <c r="B4" s="2"/>
      <c r="C4" s="9" t="s">
        <v>22</v>
      </c>
      <c r="D4" s="5">
        <v>52646.49</v>
      </c>
    </row>
    <row r="5" spans="2:8" ht="15.6" x14ac:dyDescent="0.3">
      <c r="B5" s="2"/>
      <c r="C5" s="9" t="s">
        <v>126</v>
      </c>
      <c r="D5" s="5">
        <v>18.39</v>
      </c>
    </row>
    <row r="6" spans="2:8" ht="15.6" x14ac:dyDescent="0.3">
      <c r="B6" s="2"/>
      <c r="C6" s="9" t="s">
        <v>21</v>
      </c>
      <c r="D6" s="5">
        <f>SUM(D3:D5)</f>
        <v>52851.909999999996</v>
      </c>
    </row>
    <row r="7" spans="2:8" ht="15.6" x14ac:dyDescent="0.3">
      <c r="B7" s="2"/>
      <c r="C7" s="2"/>
      <c r="G7" s="22" t="s">
        <v>124</v>
      </c>
      <c r="H7" s="22" t="s">
        <v>128</v>
      </c>
    </row>
    <row r="8" spans="2:8" ht="15.6" x14ac:dyDescent="0.3">
      <c r="B8" s="2"/>
      <c r="C8" s="2" t="s">
        <v>0</v>
      </c>
      <c r="D8" s="2"/>
      <c r="F8" s="2" t="s">
        <v>0</v>
      </c>
      <c r="G8" s="22"/>
      <c r="H8" s="22"/>
    </row>
    <row r="9" spans="2:8" ht="15.6" x14ac:dyDescent="0.3">
      <c r="B9" s="1">
        <v>44980</v>
      </c>
      <c r="C9" s="2" t="s">
        <v>35</v>
      </c>
      <c r="D9" s="5">
        <v>2323</v>
      </c>
      <c r="F9" s="2" t="s">
        <v>123</v>
      </c>
      <c r="G9" s="24">
        <v>960</v>
      </c>
      <c r="H9" s="24">
        <v>920</v>
      </c>
    </row>
    <row r="10" spans="2:8" ht="15.6" x14ac:dyDescent="0.3">
      <c r="B10" s="1">
        <v>44985</v>
      </c>
      <c r="C10" s="2" t="s">
        <v>56</v>
      </c>
      <c r="D10" s="5">
        <v>920</v>
      </c>
      <c r="F10" s="2" t="s">
        <v>35</v>
      </c>
      <c r="G10" s="22" t="s">
        <v>130</v>
      </c>
      <c r="H10" s="25">
        <v>2323</v>
      </c>
    </row>
    <row r="11" spans="2:8" ht="15.6" x14ac:dyDescent="0.3">
      <c r="B11" s="1">
        <v>44985</v>
      </c>
      <c r="C11" s="2" t="s">
        <v>131</v>
      </c>
      <c r="D11" s="5">
        <v>1760</v>
      </c>
      <c r="F11" s="2" t="s">
        <v>131</v>
      </c>
      <c r="G11" s="23" t="s">
        <v>130</v>
      </c>
      <c r="H11" s="26">
        <v>1760</v>
      </c>
    </row>
    <row r="12" spans="2:8" ht="15.6" x14ac:dyDescent="0.3">
      <c r="B12" s="2"/>
      <c r="C12" s="2" t="s">
        <v>23</v>
      </c>
      <c r="D12" s="10">
        <f>SUM(D9:D11)</f>
        <v>5003</v>
      </c>
    </row>
    <row r="13" spans="2:8" ht="15.6" x14ac:dyDescent="0.3">
      <c r="B13" s="2"/>
      <c r="C13" s="2"/>
      <c r="D13" s="2"/>
    </row>
    <row r="14" spans="2:8" ht="15.6" x14ac:dyDescent="0.3">
      <c r="B14" s="2"/>
      <c r="C14" s="2" t="s">
        <v>15</v>
      </c>
      <c r="D14" s="2"/>
      <c r="F14" s="18"/>
      <c r="G14" s="24">
        <f>SUM(G9:G13)</f>
        <v>960</v>
      </c>
      <c r="H14" s="24">
        <f>SUM(H9:H13)</f>
        <v>5003</v>
      </c>
    </row>
    <row r="15" spans="2:8" ht="15.6" x14ac:dyDescent="0.3">
      <c r="B15" s="1">
        <v>44960</v>
      </c>
      <c r="C15" s="2" t="s">
        <v>71</v>
      </c>
      <c r="D15" s="5">
        <v>59.9</v>
      </c>
      <c r="F15" s="2" t="s">
        <v>15</v>
      </c>
      <c r="G15" s="22"/>
      <c r="H15" s="22"/>
    </row>
    <row r="16" spans="2:8" ht="15.6" x14ac:dyDescent="0.3">
      <c r="B16" s="1">
        <v>44965</v>
      </c>
      <c r="C16" s="2" t="s">
        <v>37</v>
      </c>
      <c r="D16" s="5">
        <v>1302</v>
      </c>
      <c r="F16" s="2" t="s">
        <v>71</v>
      </c>
      <c r="G16" s="25">
        <v>59.9</v>
      </c>
      <c r="H16" s="25">
        <v>59.9</v>
      </c>
    </row>
    <row r="17" spans="2:8" ht="15.6" x14ac:dyDescent="0.3">
      <c r="B17" s="1">
        <v>44979</v>
      </c>
      <c r="C17" s="2" t="s">
        <v>19</v>
      </c>
      <c r="D17" s="5">
        <v>79.63</v>
      </c>
      <c r="F17" s="2" t="s">
        <v>19</v>
      </c>
      <c r="G17" s="25">
        <v>79.650000000000006</v>
      </c>
      <c r="H17" s="25">
        <v>79.63</v>
      </c>
    </row>
    <row r="18" spans="2:8" ht="15.6" x14ac:dyDescent="0.3">
      <c r="B18" s="1">
        <v>44964</v>
      </c>
      <c r="C18" s="2" t="s">
        <v>74</v>
      </c>
      <c r="D18" s="5">
        <v>12</v>
      </c>
      <c r="F18" s="2" t="s">
        <v>127</v>
      </c>
      <c r="G18" s="25">
        <v>34</v>
      </c>
      <c r="H18" s="25">
        <v>12</v>
      </c>
    </row>
    <row r="19" spans="2:8" ht="15.6" x14ac:dyDescent="0.3">
      <c r="B19" s="1">
        <v>44985</v>
      </c>
      <c r="C19" s="2" t="s">
        <v>38</v>
      </c>
      <c r="D19" s="5">
        <v>35.33</v>
      </c>
      <c r="F19" s="2" t="s">
        <v>72</v>
      </c>
      <c r="G19" s="25">
        <v>50</v>
      </c>
      <c r="H19" s="22" t="s">
        <v>130</v>
      </c>
    </row>
    <row r="20" spans="2:8" ht="15.6" x14ac:dyDescent="0.3">
      <c r="B20" s="1">
        <v>44985</v>
      </c>
      <c r="C20" s="2" t="s">
        <v>40</v>
      </c>
      <c r="D20" s="5">
        <v>260.58</v>
      </c>
      <c r="F20" s="2" t="s">
        <v>73</v>
      </c>
      <c r="G20" s="25">
        <v>6.98</v>
      </c>
      <c r="H20" s="25">
        <v>35.33</v>
      </c>
    </row>
    <row r="21" spans="2:8" ht="15.6" x14ac:dyDescent="0.3">
      <c r="B21" s="1">
        <v>44985</v>
      </c>
      <c r="C21" s="2" t="s">
        <v>41</v>
      </c>
      <c r="D21" s="5">
        <v>150</v>
      </c>
      <c r="F21" s="19" t="s">
        <v>125</v>
      </c>
      <c r="G21" s="25">
        <v>65.900000000000006</v>
      </c>
      <c r="H21" s="25"/>
    </row>
    <row r="22" spans="2:8" ht="15.6" x14ac:dyDescent="0.3">
      <c r="B22" s="1">
        <v>44985</v>
      </c>
      <c r="C22" s="2" t="s">
        <v>42</v>
      </c>
      <c r="D22" s="5">
        <v>350</v>
      </c>
      <c r="F22" s="2" t="s">
        <v>37</v>
      </c>
      <c r="G22" s="22" t="s">
        <v>130</v>
      </c>
      <c r="H22" s="25">
        <v>1302</v>
      </c>
    </row>
    <row r="23" spans="2:8" ht="15.6" x14ac:dyDescent="0.3">
      <c r="B23" s="1">
        <v>45350</v>
      </c>
      <c r="C23" s="2" t="s">
        <v>133</v>
      </c>
      <c r="D23" s="5">
        <v>696</v>
      </c>
      <c r="F23" s="2" t="s">
        <v>40</v>
      </c>
      <c r="G23" s="22" t="s">
        <v>130</v>
      </c>
      <c r="H23" s="25">
        <v>260.58</v>
      </c>
    </row>
    <row r="24" spans="2:8" ht="15.6" x14ac:dyDescent="0.3">
      <c r="B24" s="1">
        <v>45350</v>
      </c>
      <c r="C24" s="2" t="s">
        <v>139</v>
      </c>
      <c r="D24" s="5">
        <v>1026.58</v>
      </c>
      <c r="F24" s="2" t="s">
        <v>41</v>
      </c>
      <c r="G24" s="22" t="s">
        <v>130</v>
      </c>
      <c r="H24" s="25">
        <v>150</v>
      </c>
    </row>
    <row r="25" spans="2:8" ht="15.6" x14ac:dyDescent="0.3">
      <c r="B25" s="1"/>
      <c r="C25" s="2" t="s">
        <v>24</v>
      </c>
      <c r="D25" s="5">
        <f>SUM(D15:D24)</f>
        <v>3972.02</v>
      </c>
      <c r="F25" s="2" t="s">
        <v>129</v>
      </c>
      <c r="G25" s="22" t="s">
        <v>130</v>
      </c>
      <c r="H25" s="25">
        <v>350</v>
      </c>
    </row>
    <row r="26" spans="2:8" ht="15.6" x14ac:dyDescent="0.3">
      <c r="B26" s="1"/>
      <c r="F26" s="2" t="s">
        <v>132</v>
      </c>
      <c r="G26" s="22" t="s">
        <v>130</v>
      </c>
      <c r="H26" s="25">
        <v>1722.58</v>
      </c>
    </row>
    <row r="27" spans="2:8" ht="15.6" x14ac:dyDescent="0.3">
      <c r="C27" s="9" t="s">
        <v>183</v>
      </c>
      <c r="D27" s="5">
        <v>83.84</v>
      </c>
      <c r="F27" s="18"/>
      <c r="G27" s="2"/>
    </row>
    <row r="28" spans="2:8" ht="15.6" x14ac:dyDescent="0.3">
      <c r="B28" s="1"/>
      <c r="C28" s="9" t="s">
        <v>22</v>
      </c>
      <c r="D28" s="5">
        <v>53780.66</v>
      </c>
      <c r="F28" s="18"/>
      <c r="G28" s="10">
        <f>SUM(G16:G27)</f>
        <v>296.43</v>
      </c>
      <c r="H28" s="12">
        <f>SUM(H16:H27)</f>
        <v>3972.02</v>
      </c>
    </row>
    <row r="29" spans="2:8" ht="15.6" x14ac:dyDescent="0.3">
      <c r="B29" s="1"/>
      <c r="C29" s="9" t="s">
        <v>126</v>
      </c>
      <c r="D29" s="5">
        <v>18.39</v>
      </c>
    </row>
    <row r="30" spans="2:8" ht="15.6" x14ac:dyDescent="0.3">
      <c r="B30" s="1"/>
      <c r="C30" s="9" t="s">
        <v>185</v>
      </c>
      <c r="D30" s="5">
        <f>SUM(D27:D29)</f>
        <v>53882.89</v>
      </c>
    </row>
    <row r="31" spans="2:8" ht="15.6" x14ac:dyDescent="0.3">
      <c r="B31" s="1"/>
    </row>
    <row r="32" spans="2:8" ht="15.6" x14ac:dyDescent="0.3">
      <c r="B32" s="2"/>
      <c r="C32" s="2"/>
      <c r="D32" s="10"/>
      <c r="F32" s="12"/>
    </row>
    <row r="33" spans="2:4" ht="15.6" x14ac:dyDescent="0.3">
      <c r="C33" s="2" t="s">
        <v>18</v>
      </c>
    </row>
    <row r="34" spans="2:4" ht="15.6" x14ac:dyDescent="0.3">
      <c r="B34" s="1">
        <v>44960</v>
      </c>
      <c r="C34" s="2" t="s">
        <v>26</v>
      </c>
      <c r="D34" s="6">
        <v>80</v>
      </c>
    </row>
    <row r="35" spans="2:4" ht="15.6" x14ac:dyDescent="0.3">
      <c r="B35" s="1">
        <v>44960</v>
      </c>
      <c r="C35" s="2" t="s">
        <v>27</v>
      </c>
      <c r="D35" s="6">
        <v>40</v>
      </c>
    </row>
    <row r="36" spans="2:4" ht="15.6" x14ac:dyDescent="0.3">
      <c r="B36" s="1">
        <v>44960</v>
      </c>
      <c r="C36" s="2" t="s">
        <v>28</v>
      </c>
      <c r="D36" s="6">
        <v>80</v>
      </c>
    </row>
    <row r="37" spans="2:4" ht="15.6" x14ac:dyDescent="0.3">
      <c r="B37" s="1">
        <v>44960</v>
      </c>
      <c r="C37" s="2" t="s">
        <v>29</v>
      </c>
      <c r="D37" s="6">
        <v>80</v>
      </c>
    </row>
    <row r="38" spans="2:4" ht="15.6" x14ac:dyDescent="0.3">
      <c r="B38" s="1">
        <v>44962</v>
      </c>
      <c r="C38" s="2" t="s">
        <v>30</v>
      </c>
      <c r="D38" s="6">
        <v>80</v>
      </c>
    </row>
    <row r="39" spans="2:4" ht="15.6" x14ac:dyDescent="0.3">
      <c r="B39" s="1">
        <v>44970</v>
      </c>
      <c r="C39" s="2" t="s">
        <v>31</v>
      </c>
      <c r="D39" s="6">
        <v>80</v>
      </c>
    </row>
    <row r="40" spans="2:4" ht="15.6" x14ac:dyDescent="0.3">
      <c r="B40" s="1">
        <v>44970</v>
      </c>
      <c r="C40" s="2" t="s">
        <v>32</v>
      </c>
      <c r="D40" s="6">
        <v>80</v>
      </c>
    </row>
    <row r="41" spans="2:4" ht="15.6" x14ac:dyDescent="0.3">
      <c r="B41" s="1">
        <v>44970</v>
      </c>
      <c r="C41" s="2" t="s">
        <v>31</v>
      </c>
      <c r="D41" s="6">
        <v>80</v>
      </c>
    </row>
    <row r="42" spans="2:4" ht="15.6" x14ac:dyDescent="0.3">
      <c r="B42" s="1">
        <v>44970</v>
      </c>
      <c r="C42" s="2" t="s">
        <v>6</v>
      </c>
      <c r="D42" s="7">
        <v>80</v>
      </c>
    </row>
    <row r="43" spans="2:4" ht="15.6" x14ac:dyDescent="0.3">
      <c r="B43" s="1">
        <v>44970</v>
      </c>
      <c r="C43" s="2" t="s">
        <v>7</v>
      </c>
      <c r="D43" s="7">
        <v>80</v>
      </c>
    </row>
    <row r="44" spans="2:4" ht="15.6" x14ac:dyDescent="0.3">
      <c r="B44" s="1">
        <v>44973</v>
      </c>
      <c r="C44" s="2" t="s">
        <v>33</v>
      </c>
      <c r="D44" s="6">
        <v>80</v>
      </c>
    </row>
    <row r="45" spans="2:4" ht="15.6" x14ac:dyDescent="0.3">
      <c r="B45" s="1">
        <v>44979</v>
      </c>
      <c r="C45" s="2" t="s">
        <v>34</v>
      </c>
      <c r="D45" s="6">
        <v>80</v>
      </c>
    </row>
    <row r="46" spans="2:4" ht="15.6" x14ac:dyDescent="0.3">
      <c r="B46" s="2"/>
      <c r="C46" s="2"/>
      <c r="D46" s="6">
        <f>SUM(D34:D45)</f>
        <v>920</v>
      </c>
    </row>
  </sheetData>
  <sortState xmlns:xlrd2="http://schemas.microsoft.com/office/spreadsheetml/2017/richdata2" ref="B33:D45">
    <sortCondition ref="B33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J43"/>
  <sheetViews>
    <sheetView workbookViewId="0">
      <selection activeCell="D3" sqref="D3"/>
    </sheetView>
  </sheetViews>
  <sheetFormatPr defaultRowHeight="15.6" x14ac:dyDescent="0.3"/>
  <cols>
    <col min="3" max="3" width="9.109375" style="2"/>
    <col min="4" max="4" width="58.109375" style="2" customWidth="1"/>
    <col min="5" max="5" width="20.109375" style="2" customWidth="1"/>
    <col min="7" max="7" width="47.5546875" style="27" customWidth="1"/>
    <col min="8" max="8" width="13.109375" style="27" customWidth="1"/>
    <col min="9" max="9" width="13.5546875" style="27" customWidth="1"/>
    <col min="10" max="10" width="12.109375" bestFit="1" customWidth="1"/>
  </cols>
  <sheetData>
    <row r="1" spans="3:10" x14ac:dyDescent="0.3">
      <c r="D1" s="8" t="s">
        <v>43</v>
      </c>
    </row>
    <row r="2" spans="3:10" x14ac:dyDescent="0.3">
      <c r="D2" s="8"/>
    </row>
    <row r="3" spans="3:10" x14ac:dyDescent="0.3">
      <c r="D3" s="8" t="s">
        <v>183</v>
      </c>
      <c r="E3" s="5">
        <v>83.84</v>
      </c>
    </row>
    <row r="4" spans="3:10" x14ac:dyDescent="0.3">
      <c r="D4" s="9" t="s">
        <v>22</v>
      </c>
      <c r="E4" s="5">
        <v>53780.66</v>
      </c>
    </row>
    <row r="5" spans="3:10" x14ac:dyDescent="0.3">
      <c r="D5" s="9" t="s">
        <v>126</v>
      </c>
      <c r="E5" s="5">
        <v>18.39</v>
      </c>
    </row>
    <row r="6" spans="3:10" x14ac:dyDescent="0.3">
      <c r="D6" s="9" t="s">
        <v>21</v>
      </c>
      <c r="E6" s="5">
        <f>SUM(E3:E5)</f>
        <v>53882.89</v>
      </c>
    </row>
    <row r="7" spans="3:10" x14ac:dyDescent="0.3">
      <c r="D7" s="9"/>
      <c r="E7" s="5"/>
    </row>
    <row r="8" spans="3:10" x14ac:dyDescent="0.3">
      <c r="D8" s="2" t="s">
        <v>0</v>
      </c>
      <c r="H8" s="28" t="s">
        <v>124</v>
      </c>
      <c r="I8" s="28" t="s">
        <v>128</v>
      </c>
      <c r="J8" s="23" t="s">
        <v>138</v>
      </c>
    </row>
    <row r="9" spans="3:10" x14ac:dyDescent="0.3">
      <c r="C9" s="1">
        <v>45016</v>
      </c>
      <c r="D9" s="2" t="s">
        <v>56</v>
      </c>
      <c r="E9" s="5">
        <v>320</v>
      </c>
      <c r="G9" s="20" t="s">
        <v>0</v>
      </c>
      <c r="H9" s="28"/>
      <c r="I9" s="28"/>
    </row>
    <row r="10" spans="3:10" x14ac:dyDescent="0.3">
      <c r="C10" s="1">
        <v>45008</v>
      </c>
      <c r="D10" s="2" t="s">
        <v>47</v>
      </c>
      <c r="E10" s="5">
        <v>7332.51</v>
      </c>
      <c r="G10" s="20" t="s">
        <v>123</v>
      </c>
      <c r="H10" s="29">
        <v>960</v>
      </c>
      <c r="I10" s="29">
        <v>960</v>
      </c>
      <c r="J10" s="26">
        <v>320</v>
      </c>
    </row>
    <row r="11" spans="3:10" x14ac:dyDescent="0.3">
      <c r="D11" s="2" t="s">
        <v>23</v>
      </c>
      <c r="E11" s="14">
        <f>SUM(E9:E10)</f>
        <v>7652.51</v>
      </c>
      <c r="G11" s="20" t="s">
        <v>35</v>
      </c>
      <c r="H11" s="28" t="s">
        <v>130</v>
      </c>
      <c r="I11" s="30">
        <v>2323</v>
      </c>
      <c r="J11" s="23" t="s">
        <v>130</v>
      </c>
    </row>
    <row r="12" spans="3:10" x14ac:dyDescent="0.3">
      <c r="G12" s="20" t="s">
        <v>131</v>
      </c>
      <c r="H12" s="31" t="s">
        <v>130</v>
      </c>
      <c r="I12" s="32">
        <v>1760</v>
      </c>
      <c r="J12" s="23" t="s">
        <v>130</v>
      </c>
    </row>
    <row r="13" spans="3:10" x14ac:dyDescent="0.3">
      <c r="G13" s="20" t="s">
        <v>47</v>
      </c>
      <c r="H13" s="31" t="s">
        <v>130</v>
      </c>
      <c r="I13" s="31" t="s">
        <v>130</v>
      </c>
      <c r="J13" s="21">
        <v>7332.51</v>
      </c>
    </row>
    <row r="14" spans="3:10" x14ac:dyDescent="0.3">
      <c r="D14" s="2" t="s">
        <v>15</v>
      </c>
    </row>
    <row r="15" spans="3:10" x14ac:dyDescent="0.3">
      <c r="C15" s="1">
        <v>44987</v>
      </c>
      <c r="D15" s="2" t="s">
        <v>16</v>
      </c>
      <c r="E15" s="5">
        <v>59.9</v>
      </c>
      <c r="G15" s="20"/>
      <c r="H15" s="29">
        <f>SUM(H10:H14)</f>
        <v>960</v>
      </c>
      <c r="I15" s="29">
        <f>SUM(I10:I14)</f>
        <v>5043</v>
      </c>
      <c r="J15" s="12">
        <f>SUM(J10:J14)</f>
        <v>7652.51</v>
      </c>
    </row>
    <row r="16" spans="3:10" x14ac:dyDescent="0.3">
      <c r="C16" s="1">
        <v>44994</v>
      </c>
      <c r="D16" s="2" t="s">
        <v>64</v>
      </c>
      <c r="E16" s="5">
        <v>250</v>
      </c>
      <c r="G16" s="20" t="s">
        <v>15</v>
      </c>
      <c r="H16" s="28"/>
      <c r="I16" s="28"/>
    </row>
    <row r="17" spans="3:10" x14ac:dyDescent="0.3">
      <c r="C17" s="1">
        <v>44998</v>
      </c>
      <c r="D17" s="2" t="s">
        <v>19</v>
      </c>
      <c r="E17" s="5">
        <v>77.900000000000006</v>
      </c>
      <c r="G17" s="20" t="s">
        <v>71</v>
      </c>
      <c r="H17" s="30">
        <v>59.9</v>
      </c>
      <c r="I17" s="30">
        <v>59.9</v>
      </c>
      <c r="J17" s="30">
        <v>59.9</v>
      </c>
    </row>
    <row r="18" spans="3:10" x14ac:dyDescent="0.3">
      <c r="C18" s="1">
        <v>44998</v>
      </c>
      <c r="D18" s="2" t="s">
        <v>36</v>
      </c>
      <c r="E18" s="5">
        <v>65.900000000000006</v>
      </c>
      <c r="G18" s="20" t="s">
        <v>19</v>
      </c>
      <c r="H18" s="30">
        <v>79.650000000000006</v>
      </c>
      <c r="I18" s="30">
        <v>79.63</v>
      </c>
      <c r="J18" s="26">
        <v>602.78</v>
      </c>
    </row>
    <row r="19" spans="3:10" x14ac:dyDescent="0.3">
      <c r="C19" s="1">
        <v>45009</v>
      </c>
      <c r="D19" s="2" t="s">
        <v>52</v>
      </c>
      <c r="E19" s="5">
        <v>50000</v>
      </c>
      <c r="G19" s="20" t="s">
        <v>127</v>
      </c>
      <c r="H19" s="30">
        <v>34</v>
      </c>
      <c r="I19" s="30">
        <v>12</v>
      </c>
      <c r="J19" s="23" t="s">
        <v>130</v>
      </c>
    </row>
    <row r="20" spans="3:10" x14ac:dyDescent="0.3">
      <c r="C20" s="1">
        <v>45013</v>
      </c>
      <c r="D20" s="2" t="s">
        <v>19</v>
      </c>
      <c r="E20" s="5">
        <v>524.88</v>
      </c>
      <c r="G20" s="20" t="s">
        <v>72</v>
      </c>
      <c r="H20" s="30">
        <v>50</v>
      </c>
      <c r="I20" s="28" t="s">
        <v>130</v>
      </c>
      <c r="J20" s="23" t="s">
        <v>130</v>
      </c>
    </row>
    <row r="21" spans="3:10" x14ac:dyDescent="0.3">
      <c r="C21" s="1">
        <v>45016</v>
      </c>
      <c r="D21" s="2" t="s">
        <v>57</v>
      </c>
      <c r="E21" s="5">
        <v>18.73</v>
      </c>
      <c r="G21" s="20" t="s">
        <v>73</v>
      </c>
      <c r="H21" s="30">
        <v>6.98</v>
      </c>
      <c r="I21" s="30">
        <v>35.33</v>
      </c>
      <c r="J21" s="26">
        <v>18.73</v>
      </c>
    </row>
    <row r="22" spans="3:10" x14ac:dyDescent="0.3">
      <c r="C22" s="1"/>
      <c r="E22" s="5"/>
      <c r="G22" s="33" t="s">
        <v>125</v>
      </c>
      <c r="H22" s="30">
        <v>65.900000000000006</v>
      </c>
      <c r="I22" s="30"/>
      <c r="J22" s="26">
        <v>65.900000000000006</v>
      </c>
    </row>
    <row r="23" spans="3:10" x14ac:dyDescent="0.3">
      <c r="C23" s="1"/>
      <c r="D23" s="2" t="s">
        <v>24</v>
      </c>
      <c r="E23" s="5">
        <f>SUM(E15:E22)</f>
        <v>50997.31</v>
      </c>
      <c r="G23" s="20" t="s">
        <v>37</v>
      </c>
      <c r="H23" s="28" t="s">
        <v>130</v>
      </c>
      <c r="I23" s="30">
        <v>1302</v>
      </c>
      <c r="J23" s="23" t="s">
        <v>130</v>
      </c>
    </row>
    <row r="24" spans="3:10" x14ac:dyDescent="0.3">
      <c r="C24" s="1"/>
      <c r="E24" s="5"/>
      <c r="G24" s="20" t="s">
        <v>40</v>
      </c>
      <c r="H24" s="28" t="s">
        <v>130</v>
      </c>
      <c r="I24" s="30">
        <v>260.58</v>
      </c>
      <c r="J24" s="23" t="s">
        <v>130</v>
      </c>
    </row>
    <row r="25" spans="3:10" x14ac:dyDescent="0.3">
      <c r="C25" s="1"/>
      <c r="D25" s="9" t="s">
        <v>184</v>
      </c>
      <c r="E25" s="2">
        <v>60.81</v>
      </c>
      <c r="G25" s="20" t="s">
        <v>41</v>
      </c>
      <c r="H25" s="28" t="s">
        <v>130</v>
      </c>
      <c r="I25" s="30">
        <v>150</v>
      </c>
      <c r="J25" s="23" t="s">
        <v>130</v>
      </c>
    </row>
    <row r="26" spans="3:10" x14ac:dyDescent="0.3">
      <c r="C26" s="1"/>
      <c r="D26" s="9" t="s">
        <v>22</v>
      </c>
      <c r="E26" s="5">
        <v>10458.89</v>
      </c>
      <c r="G26" s="20" t="s">
        <v>129</v>
      </c>
      <c r="H26" s="28" t="s">
        <v>130</v>
      </c>
      <c r="I26" s="30">
        <v>350</v>
      </c>
      <c r="J26" s="23" t="s">
        <v>130</v>
      </c>
    </row>
    <row r="27" spans="3:10" x14ac:dyDescent="0.3">
      <c r="C27" s="1"/>
      <c r="D27" s="9" t="s">
        <v>126</v>
      </c>
      <c r="E27" s="5">
        <v>18.39</v>
      </c>
      <c r="G27" s="20" t="s">
        <v>132</v>
      </c>
      <c r="H27" s="28" t="s">
        <v>130</v>
      </c>
      <c r="I27" s="30">
        <v>1722.58</v>
      </c>
      <c r="J27" s="23" t="s">
        <v>130</v>
      </c>
    </row>
    <row r="28" spans="3:10" x14ac:dyDescent="0.3">
      <c r="D28" s="9" t="s">
        <v>185</v>
      </c>
      <c r="E28" s="5">
        <f>SUM(E25:E27)</f>
        <v>10538.089999999998</v>
      </c>
      <c r="G28" s="2" t="s">
        <v>64</v>
      </c>
      <c r="H28" s="28" t="s">
        <v>130</v>
      </c>
      <c r="I28" s="28" t="s">
        <v>130</v>
      </c>
      <c r="J28" s="21">
        <v>250</v>
      </c>
    </row>
    <row r="29" spans="3:10" x14ac:dyDescent="0.3">
      <c r="G29" s="20"/>
      <c r="H29" s="33">
        <f>SUM(H17:H28)</f>
        <v>296.43</v>
      </c>
      <c r="I29" s="34">
        <f>SUM(I17:I28)</f>
        <v>3972.02</v>
      </c>
      <c r="J29" s="12">
        <f>SUM(J17:J28)</f>
        <v>997.31</v>
      </c>
    </row>
    <row r="30" spans="3:10" x14ac:dyDescent="0.3">
      <c r="C30" s="1">
        <v>44991</v>
      </c>
      <c r="D30" s="2" t="s">
        <v>55</v>
      </c>
      <c r="E30" s="5">
        <v>80</v>
      </c>
      <c r="G30" s="34"/>
    </row>
    <row r="31" spans="3:10" x14ac:dyDescent="0.3">
      <c r="C31" s="1">
        <v>44999</v>
      </c>
      <c r="D31" s="2" t="s">
        <v>44</v>
      </c>
      <c r="E31" s="6">
        <v>80</v>
      </c>
      <c r="G31" s="34"/>
      <c r="H31" s="5"/>
    </row>
    <row r="32" spans="3:10" x14ac:dyDescent="0.3">
      <c r="C32" s="1">
        <v>45000</v>
      </c>
      <c r="D32" s="2" t="s">
        <v>45</v>
      </c>
      <c r="E32" s="6">
        <v>80</v>
      </c>
      <c r="H32" s="5"/>
    </row>
    <row r="33" spans="3:8" x14ac:dyDescent="0.3">
      <c r="C33" s="1">
        <v>45006</v>
      </c>
      <c r="D33" s="2" t="s">
        <v>46</v>
      </c>
      <c r="E33" s="6">
        <v>80</v>
      </c>
      <c r="H33" s="34"/>
    </row>
    <row r="34" spans="3:8" x14ac:dyDescent="0.3">
      <c r="E34" s="5">
        <f>SUM(E30:E33)</f>
        <v>320</v>
      </c>
    </row>
    <row r="36" spans="3:8" x14ac:dyDescent="0.3">
      <c r="D36" s="2" t="s">
        <v>48</v>
      </c>
    </row>
    <row r="37" spans="3:8" x14ac:dyDescent="0.3">
      <c r="C37" s="1">
        <v>45008</v>
      </c>
      <c r="D37" s="2" t="s">
        <v>49</v>
      </c>
      <c r="E37" s="5">
        <v>53771.75</v>
      </c>
    </row>
    <row r="38" spans="3:8" x14ac:dyDescent="0.3">
      <c r="C38" s="1">
        <v>45008</v>
      </c>
      <c r="D38" s="2" t="s">
        <v>134</v>
      </c>
      <c r="E38" s="5">
        <v>-232.2</v>
      </c>
    </row>
    <row r="39" spans="3:8" x14ac:dyDescent="0.3">
      <c r="C39" s="1">
        <v>45008</v>
      </c>
      <c r="D39" s="2" t="s">
        <v>135</v>
      </c>
      <c r="E39" s="5">
        <v>-180</v>
      </c>
    </row>
    <row r="40" spans="3:8" x14ac:dyDescent="0.3">
      <c r="C40" s="1">
        <v>45009</v>
      </c>
      <c r="D40" s="2" t="s">
        <v>136</v>
      </c>
      <c r="E40" s="5">
        <v>-10000</v>
      </c>
    </row>
    <row r="41" spans="3:8" x14ac:dyDescent="0.3">
      <c r="C41" s="1">
        <v>45012</v>
      </c>
      <c r="D41" s="2" t="s">
        <v>137</v>
      </c>
      <c r="E41" s="5">
        <v>-815.31</v>
      </c>
    </row>
    <row r="43" spans="3:8" x14ac:dyDescent="0.3">
      <c r="E43" s="5">
        <f>SUM(E37:E42)</f>
        <v>42544.240000000005</v>
      </c>
    </row>
  </sheetData>
  <sortState xmlns:xlrd2="http://schemas.microsoft.com/office/spreadsheetml/2017/richdata2" ref="C12:E20">
    <sortCondition ref="C12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63"/>
  <sheetViews>
    <sheetView topLeftCell="B1" workbookViewId="0">
      <selection activeCell="C30" sqref="C30"/>
    </sheetView>
  </sheetViews>
  <sheetFormatPr defaultRowHeight="15.6" x14ac:dyDescent="0.3"/>
  <cols>
    <col min="2" max="2" width="9.109375" style="2"/>
    <col min="3" max="3" width="58" customWidth="1"/>
    <col min="4" max="4" width="16.44140625" style="2" bestFit="1" customWidth="1"/>
    <col min="6" max="6" width="38.44140625" customWidth="1"/>
    <col min="7" max="7" width="10.5546875" bestFit="1" customWidth="1"/>
    <col min="8" max="10" width="12.109375" bestFit="1" customWidth="1"/>
    <col min="12" max="12" width="10.44140625" customWidth="1"/>
    <col min="13" max="13" width="19.33203125" customWidth="1"/>
    <col min="14" max="14" width="11.88671875" bestFit="1" customWidth="1"/>
  </cols>
  <sheetData>
    <row r="1" spans="2:10" x14ac:dyDescent="0.3">
      <c r="C1" s="8" t="s">
        <v>58</v>
      </c>
    </row>
    <row r="2" spans="2:10" x14ac:dyDescent="0.3">
      <c r="C2" s="8"/>
    </row>
    <row r="3" spans="2:10" x14ac:dyDescent="0.3">
      <c r="C3" s="8" t="s">
        <v>184</v>
      </c>
      <c r="D3" s="2">
        <v>60.81</v>
      </c>
    </row>
    <row r="4" spans="2:10" x14ac:dyDescent="0.3">
      <c r="C4" s="9" t="s">
        <v>22</v>
      </c>
      <c r="D4" s="5">
        <v>10458.89</v>
      </c>
    </row>
    <row r="5" spans="2:10" x14ac:dyDescent="0.3">
      <c r="C5" s="9" t="s">
        <v>126</v>
      </c>
      <c r="D5" s="5">
        <v>18.39</v>
      </c>
    </row>
    <row r="6" spans="2:10" x14ac:dyDescent="0.3">
      <c r="C6" s="9" t="s">
        <v>21</v>
      </c>
      <c r="D6" s="5">
        <f>SUM(D3:D5)</f>
        <v>10538.089999999998</v>
      </c>
    </row>
    <row r="7" spans="2:10" x14ac:dyDescent="0.3">
      <c r="C7" s="8"/>
      <c r="D7" s="5"/>
      <c r="F7" s="27"/>
      <c r="G7" s="28" t="s">
        <v>124</v>
      </c>
      <c r="H7" s="28" t="s">
        <v>128</v>
      </c>
      <c r="I7" s="23" t="s">
        <v>138</v>
      </c>
      <c r="J7" s="23" t="s">
        <v>140</v>
      </c>
    </row>
    <row r="8" spans="2:10" x14ac:dyDescent="0.3">
      <c r="C8" s="2"/>
      <c r="F8" s="20" t="s">
        <v>0</v>
      </c>
      <c r="G8" s="28"/>
      <c r="H8" s="28"/>
    </row>
    <row r="9" spans="2:10" x14ac:dyDescent="0.3">
      <c r="C9" s="17" t="s">
        <v>0</v>
      </c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</row>
    <row r="10" spans="2:10" x14ac:dyDescent="0.3">
      <c r="B10" s="1">
        <v>45046</v>
      </c>
      <c r="C10" s="2" t="s">
        <v>77</v>
      </c>
      <c r="D10" s="6">
        <v>196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</row>
    <row r="11" spans="2:10" x14ac:dyDescent="0.3">
      <c r="B11" s="1">
        <v>45046</v>
      </c>
      <c r="C11" s="2" t="s">
        <v>56</v>
      </c>
      <c r="D11" s="5">
        <v>440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</row>
    <row r="12" spans="2:10" x14ac:dyDescent="0.3">
      <c r="B12" s="1"/>
      <c r="C12" s="2"/>
      <c r="D12" s="5"/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</row>
    <row r="13" spans="2:10" x14ac:dyDescent="0.3">
      <c r="C13" s="17" t="s">
        <v>23</v>
      </c>
      <c r="D13" s="5">
        <f>SUM(D10:D12)</f>
        <v>636</v>
      </c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</row>
    <row r="14" spans="2:10" x14ac:dyDescent="0.3">
      <c r="C14" s="2"/>
      <c r="F14" s="20"/>
      <c r="G14" s="29">
        <f>SUM(G9:G13)</f>
        <v>960</v>
      </c>
      <c r="H14" s="29">
        <f>SUM(H9:H13)</f>
        <v>5043</v>
      </c>
      <c r="I14" s="12">
        <f>SUM(I9:I13)</f>
        <v>7652.51</v>
      </c>
      <c r="J14" s="12">
        <f>SUM(J9:J13)</f>
        <v>636</v>
      </c>
    </row>
    <row r="15" spans="2:10" x14ac:dyDescent="0.3">
      <c r="C15" s="17" t="s">
        <v>15</v>
      </c>
      <c r="F15" s="20" t="s">
        <v>15</v>
      </c>
      <c r="G15" s="28"/>
      <c r="H15" s="28"/>
    </row>
    <row r="16" spans="2:10" x14ac:dyDescent="0.3">
      <c r="B16" s="1">
        <v>45020</v>
      </c>
      <c r="C16" s="2" t="s">
        <v>16</v>
      </c>
      <c r="D16" s="5">
        <v>59.9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</row>
    <row r="17" spans="2:14" x14ac:dyDescent="0.3">
      <c r="B17" s="1">
        <v>45020</v>
      </c>
      <c r="C17" s="2" t="s">
        <v>78</v>
      </c>
      <c r="D17" s="5">
        <v>38.5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</row>
    <row r="18" spans="2:14" x14ac:dyDescent="0.3">
      <c r="B18" s="1">
        <v>45020</v>
      </c>
      <c r="C18" s="2" t="s">
        <v>78</v>
      </c>
      <c r="D18" s="5">
        <v>24</v>
      </c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</row>
    <row r="19" spans="2:14" x14ac:dyDescent="0.3">
      <c r="B19" s="1">
        <v>45020</v>
      </c>
      <c r="C19" s="2" t="s">
        <v>67</v>
      </c>
      <c r="D19" s="5">
        <v>350</v>
      </c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L19" s="11"/>
    </row>
    <row r="20" spans="2:14" x14ac:dyDescent="0.3">
      <c r="B20" s="1">
        <v>45026</v>
      </c>
      <c r="C20" s="2" t="s">
        <v>74</v>
      </c>
      <c r="D20" s="5">
        <v>6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</row>
    <row r="21" spans="2:14" x14ac:dyDescent="0.3">
      <c r="B21" s="1">
        <v>45027</v>
      </c>
      <c r="C21" s="2" t="s">
        <v>19</v>
      </c>
      <c r="D21" s="5">
        <v>77.900000000000006</v>
      </c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</row>
    <row r="22" spans="2:14" x14ac:dyDescent="0.3">
      <c r="B22" s="1">
        <v>45033</v>
      </c>
      <c r="C22" s="2" t="s">
        <v>75</v>
      </c>
      <c r="D22" s="5">
        <v>158.99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</row>
    <row r="23" spans="2:14" x14ac:dyDescent="0.3">
      <c r="B23" s="1">
        <v>45033</v>
      </c>
      <c r="C23" s="2" t="s">
        <v>76</v>
      </c>
      <c r="D23" s="5">
        <v>69.94</v>
      </c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</row>
    <row r="24" spans="2:14" x14ac:dyDescent="0.3">
      <c r="B24" s="1">
        <v>45044</v>
      </c>
      <c r="C24" s="2" t="s">
        <v>70</v>
      </c>
      <c r="D24" s="5">
        <v>1080</v>
      </c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</row>
    <row r="25" spans="2:14" x14ac:dyDescent="0.3">
      <c r="B25" s="1">
        <v>45046</v>
      </c>
      <c r="C25" s="2" t="s">
        <v>80</v>
      </c>
      <c r="D25" s="5">
        <v>4.58</v>
      </c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L25" s="2"/>
      <c r="M25" s="2"/>
      <c r="N25" s="2"/>
    </row>
    <row r="26" spans="2:14" x14ac:dyDescent="0.3">
      <c r="B26" s="1"/>
      <c r="C26" s="2"/>
      <c r="D26" s="5"/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L26" s="1"/>
      <c r="M26" s="2"/>
      <c r="N26" s="4"/>
    </row>
    <row r="27" spans="2:14" ht="17.399999999999999" x14ac:dyDescent="0.3">
      <c r="B27" s="1"/>
      <c r="C27" s="17" t="s">
        <v>24</v>
      </c>
      <c r="D27" s="5">
        <f>SUM(D16:D26)</f>
        <v>1869.81</v>
      </c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L27" s="15"/>
      <c r="M27" s="15"/>
      <c r="N27" s="16"/>
    </row>
    <row r="28" spans="2:14" x14ac:dyDescent="0.3">
      <c r="B28" s="1"/>
      <c r="C28" s="2"/>
      <c r="D28" s="5"/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</row>
    <row r="29" spans="2:14" x14ac:dyDescent="0.3">
      <c r="B29" s="1"/>
      <c r="C29" s="8" t="s">
        <v>186</v>
      </c>
      <c r="D29" s="5">
        <v>33.770000000000003</v>
      </c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</row>
    <row r="30" spans="2:14" x14ac:dyDescent="0.3">
      <c r="C30" s="9" t="s">
        <v>22</v>
      </c>
      <c r="D30" s="5">
        <v>9252.1200000000008</v>
      </c>
      <c r="F30" s="20" t="s">
        <v>70</v>
      </c>
      <c r="G30" s="28" t="s">
        <v>130</v>
      </c>
      <c r="H30" s="28" t="s">
        <v>130</v>
      </c>
      <c r="I30" s="28" t="s">
        <v>130</v>
      </c>
      <c r="J30" s="26">
        <v>1080</v>
      </c>
    </row>
    <row r="31" spans="2:14" x14ac:dyDescent="0.3">
      <c r="C31" s="9" t="s">
        <v>126</v>
      </c>
      <c r="D31" s="5">
        <v>18.39</v>
      </c>
      <c r="G31" s="33">
        <f>SUM(G16:G27)</f>
        <v>296.43</v>
      </c>
      <c r="H31" s="34">
        <f>SUM(H16:H27)</f>
        <v>3972.02</v>
      </c>
      <c r="I31" s="12">
        <f>SUM(I16:I27)</f>
        <v>997.31</v>
      </c>
      <c r="J31" s="12">
        <f>SUM(J16:J30)</f>
        <v>1869.81</v>
      </c>
    </row>
    <row r="32" spans="2:14" x14ac:dyDescent="0.3">
      <c r="C32" s="9" t="s">
        <v>185</v>
      </c>
      <c r="D32" s="5">
        <f>SUM(D29:D31)</f>
        <v>9304.2800000000007</v>
      </c>
    </row>
    <row r="34" spans="2:7" x14ac:dyDescent="0.3">
      <c r="C34" s="17" t="s">
        <v>18</v>
      </c>
      <c r="F34" s="12"/>
    </row>
    <row r="35" spans="2:7" x14ac:dyDescent="0.3">
      <c r="B35" s="1">
        <v>45019</v>
      </c>
      <c r="C35" s="2" t="s">
        <v>59</v>
      </c>
      <c r="D35" s="6">
        <v>40</v>
      </c>
    </row>
    <row r="36" spans="2:7" x14ac:dyDescent="0.3">
      <c r="B36" s="1">
        <v>45019</v>
      </c>
      <c r="C36" s="2" t="s">
        <v>59</v>
      </c>
      <c r="D36" s="6">
        <v>40</v>
      </c>
    </row>
    <row r="37" spans="2:7" x14ac:dyDescent="0.3">
      <c r="B37" s="1">
        <v>45019</v>
      </c>
      <c r="C37" s="2" t="s">
        <v>59</v>
      </c>
      <c r="D37" s="6">
        <v>80</v>
      </c>
    </row>
    <row r="38" spans="2:7" x14ac:dyDescent="0.3">
      <c r="B38" s="1">
        <v>45019</v>
      </c>
      <c r="C38" s="2" t="s">
        <v>60</v>
      </c>
      <c r="D38" s="6">
        <v>80</v>
      </c>
    </row>
    <row r="39" spans="2:7" x14ac:dyDescent="0.3">
      <c r="B39" s="1">
        <v>45019</v>
      </c>
      <c r="C39" s="2" t="s">
        <v>61</v>
      </c>
      <c r="D39" s="6">
        <v>80</v>
      </c>
    </row>
    <row r="40" spans="2:7" x14ac:dyDescent="0.3">
      <c r="B40" s="1">
        <v>45031</v>
      </c>
      <c r="C40" s="2" t="s">
        <v>62</v>
      </c>
      <c r="D40" s="6">
        <v>40</v>
      </c>
    </row>
    <row r="41" spans="2:7" x14ac:dyDescent="0.3">
      <c r="B41" s="1">
        <v>45043</v>
      </c>
      <c r="C41" s="2" t="s">
        <v>63</v>
      </c>
      <c r="D41" s="6">
        <v>80</v>
      </c>
    </row>
    <row r="42" spans="2:7" x14ac:dyDescent="0.3">
      <c r="D42" s="5">
        <f>SUM(D35:D41)</f>
        <v>440</v>
      </c>
    </row>
    <row r="43" spans="2:7" x14ac:dyDescent="0.3">
      <c r="D43" s="14"/>
    </row>
    <row r="44" spans="2:7" x14ac:dyDescent="0.3">
      <c r="C44" s="17" t="s">
        <v>48</v>
      </c>
    </row>
    <row r="45" spans="2:7" x14ac:dyDescent="0.3">
      <c r="B45" s="1">
        <v>45008</v>
      </c>
      <c r="C45" s="2" t="s">
        <v>49</v>
      </c>
      <c r="D45" s="5">
        <v>53771.75</v>
      </c>
    </row>
    <row r="46" spans="2:7" x14ac:dyDescent="0.3">
      <c r="B46" s="1">
        <v>45008</v>
      </c>
      <c r="C46" s="2" t="s">
        <v>50</v>
      </c>
      <c r="D46" s="5">
        <v>-232.2</v>
      </c>
    </row>
    <row r="47" spans="2:7" x14ac:dyDescent="0.3">
      <c r="B47" s="1">
        <v>45008</v>
      </c>
      <c r="C47" s="2" t="s">
        <v>51</v>
      </c>
      <c r="D47" s="5">
        <v>-180</v>
      </c>
      <c r="G47" s="11"/>
    </row>
    <row r="48" spans="2:7" x14ac:dyDescent="0.3">
      <c r="B48" s="1">
        <v>45009</v>
      </c>
      <c r="C48" s="2" t="s">
        <v>53</v>
      </c>
      <c r="D48" s="5">
        <v>-10000</v>
      </c>
    </row>
    <row r="49" spans="2:4" x14ac:dyDescent="0.3">
      <c r="B49" s="1">
        <v>45012</v>
      </c>
      <c r="C49" s="2" t="s">
        <v>54</v>
      </c>
      <c r="D49" s="5">
        <v>-815.31</v>
      </c>
    </row>
    <row r="50" spans="2:4" x14ac:dyDescent="0.3">
      <c r="B50" s="1">
        <v>45019</v>
      </c>
      <c r="C50" s="2" t="s">
        <v>65</v>
      </c>
      <c r="D50" s="4">
        <v>-3000</v>
      </c>
    </row>
    <row r="51" spans="2:4" x14ac:dyDescent="0.3">
      <c r="B51" s="1">
        <v>45020</v>
      </c>
      <c r="C51" s="2" t="s">
        <v>66</v>
      </c>
      <c r="D51" s="5">
        <v>-1000</v>
      </c>
    </row>
    <row r="52" spans="2:4" x14ac:dyDescent="0.3">
      <c r="B52" s="1">
        <v>45035</v>
      </c>
      <c r="C52" s="2" t="s">
        <v>68</v>
      </c>
      <c r="D52" s="5">
        <v>-3000</v>
      </c>
    </row>
    <row r="53" spans="2:4" x14ac:dyDescent="0.3">
      <c r="B53" s="1">
        <v>45040</v>
      </c>
      <c r="C53" s="2" t="s">
        <v>69</v>
      </c>
      <c r="D53" s="5">
        <v>-3086.24</v>
      </c>
    </row>
    <row r="54" spans="2:4" x14ac:dyDescent="0.3">
      <c r="B54" s="1">
        <v>45046</v>
      </c>
      <c r="C54" s="2" t="s">
        <v>79</v>
      </c>
      <c r="D54" s="5">
        <v>-32.99</v>
      </c>
    </row>
    <row r="55" spans="2:4" x14ac:dyDescent="0.3">
      <c r="B55" s="1"/>
      <c r="C55" s="2"/>
      <c r="D55" s="5"/>
    </row>
    <row r="56" spans="2:4" x14ac:dyDescent="0.3">
      <c r="B56" s="1"/>
      <c r="C56" s="2"/>
      <c r="D56" s="5"/>
    </row>
    <row r="57" spans="2:4" x14ac:dyDescent="0.3">
      <c r="B57" s="1"/>
      <c r="C57" s="2"/>
      <c r="D57" s="5">
        <f>SUM(D45:D56)</f>
        <v>32425.010000000006</v>
      </c>
    </row>
    <row r="61" spans="2:4" x14ac:dyDescent="0.3">
      <c r="C61" s="2"/>
    </row>
    <row r="62" spans="2:4" x14ac:dyDescent="0.3">
      <c r="C62" s="2"/>
    </row>
    <row r="63" spans="2:4" x14ac:dyDescent="0.3">
      <c r="C63" s="2"/>
    </row>
    <row r="64" spans="2:4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  <row r="158" spans="3:3" x14ac:dyDescent="0.3">
      <c r="C158" s="2"/>
    </row>
    <row r="159" spans="3:3" x14ac:dyDescent="0.3">
      <c r="C159" s="2"/>
    </row>
    <row r="160" spans="3:3" x14ac:dyDescent="0.3">
      <c r="C160" s="2"/>
    </row>
    <row r="161" spans="3:3" x14ac:dyDescent="0.3">
      <c r="C161" s="2"/>
    </row>
    <row r="162" spans="3:3" x14ac:dyDescent="0.3">
      <c r="C162" s="2"/>
    </row>
    <row r="163" spans="3:3" x14ac:dyDescent="0.3">
      <c r="C163" s="2"/>
    </row>
  </sheetData>
  <sortState xmlns:xlrd2="http://schemas.microsoft.com/office/spreadsheetml/2017/richdata2" ref="B45:D54">
    <sortCondition ref="B43"/>
  </sortState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157"/>
  <sheetViews>
    <sheetView topLeftCell="B1" workbookViewId="0">
      <selection activeCell="C31" sqref="C31"/>
    </sheetView>
  </sheetViews>
  <sheetFormatPr defaultRowHeight="15.6" x14ac:dyDescent="0.3"/>
  <cols>
    <col min="2" max="2" width="9.109375" style="2"/>
    <col min="3" max="3" width="51.88671875" bestFit="1" customWidth="1"/>
    <col min="4" max="4" width="16.44140625" style="2" bestFit="1" customWidth="1"/>
    <col min="6" max="6" width="34.88671875" customWidth="1"/>
    <col min="9" max="9" width="7.6640625" customWidth="1"/>
    <col min="10" max="10" width="7.5546875" customWidth="1"/>
    <col min="11" max="11" width="12.109375" bestFit="1" customWidth="1"/>
    <col min="12" max="12" width="12" customWidth="1"/>
  </cols>
  <sheetData>
    <row r="1" spans="2:11" x14ac:dyDescent="0.3">
      <c r="C1" s="8" t="s">
        <v>81</v>
      </c>
    </row>
    <row r="2" spans="2:11" x14ac:dyDescent="0.3">
      <c r="C2" s="8"/>
    </row>
    <row r="3" spans="2:11" x14ac:dyDescent="0.3">
      <c r="C3" s="8" t="s">
        <v>186</v>
      </c>
      <c r="D3" s="5">
        <v>33.770000000000003</v>
      </c>
    </row>
    <row r="4" spans="2:11" x14ac:dyDescent="0.3">
      <c r="C4" s="9" t="s">
        <v>22</v>
      </c>
      <c r="D4" s="5">
        <v>9252.1200000000008</v>
      </c>
    </row>
    <row r="5" spans="2:11" x14ac:dyDescent="0.3">
      <c r="C5" s="9" t="s">
        <v>126</v>
      </c>
      <c r="D5" s="5">
        <v>18.39</v>
      </c>
    </row>
    <row r="6" spans="2:11" x14ac:dyDescent="0.3">
      <c r="C6" s="9" t="s">
        <v>21</v>
      </c>
      <c r="D6" s="5">
        <f>SUM(D3:D5)</f>
        <v>9304.2800000000007</v>
      </c>
    </row>
    <row r="7" spans="2:11" x14ac:dyDescent="0.3">
      <c r="C7" s="8"/>
      <c r="D7" s="5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</row>
    <row r="8" spans="2:11" x14ac:dyDescent="0.3">
      <c r="C8" s="2"/>
      <c r="F8" s="20" t="s">
        <v>0</v>
      </c>
      <c r="G8" s="28"/>
      <c r="H8" s="28"/>
    </row>
    <row r="9" spans="2:11" x14ac:dyDescent="0.3">
      <c r="C9" s="17" t="s">
        <v>0</v>
      </c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  <c r="K9" s="26">
        <v>80</v>
      </c>
    </row>
    <row r="10" spans="2:11" x14ac:dyDescent="0.3">
      <c r="B10" s="1">
        <v>45077</v>
      </c>
      <c r="C10" s="2" t="s">
        <v>77</v>
      </c>
      <c r="D10" s="6">
        <v>220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</row>
    <row r="11" spans="2:11" x14ac:dyDescent="0.3">
      <c r="B11" s="1">
        <v>45077</v>
      </c>
      <c r="C11" s="2" t="s">
        <v>56</v>
      </c>
      <c r="D11" s="5">
        <v>80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</row>
    <row r="12" spans="2:11" x14ac:dyDescent="0.3">
      <c r="B12" s="1"/>
      <c r="C12" s="2"/>
      <c r="D12" s="5"/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</row>
    <row r="13" spans="2:11" x14ac:dyDescent="0.3">
      <c r="C13" s="17" t="s">
        <v>23</v>
      </c>
      <c r="D13" s="5">
        <f>SUM(D10:D12)</f>
        <v>300</v>
      </c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</row>
    <row r="14" spans="2:11" x14ac:dyDescent="0.3">
      <c r="C14" s="2"/>
      <c r="F14" s="20"/>
      <c r="G14" s="29">
        <f>SUM(G9:G13)</f>
        <v>960</v>
      </c>
      <c r="H14" s="29">
        <f>SUM(H9:H13)</f>
        <v>5043</v>
      </c>
      <c r="I14" s="12">
        <f>SUM(I9:I13)</f>
        <v>7652.51</v>
      </c>
      <c r="J14" s="12">
        <f>SUM(J9:J13)</f>
        <v>636</v>
      </c>
      <c r="K14" s="12">
        <f>SUM(K9:K13)</f>
        <v>300</v>
      </c>
    </row>
    <row r="15" spans="2:11" x14ac:dyDescent="0.3">
      <c r="C15" s="17" t="s">
        <v>15</v>
      </c>
      <c r="F15" s="20" t="s">
        <v>15</v>
      </c>
      <c r="G15" s="28"/>
      <c r="H15" s="28"/>
    </row>
    <row r="16" spans="2:11" x14ac:dyDescent="0.3">
      <c r="B16" s="1">
        <v>45049</v>
      </c>
      <c r="C16" s="2" t="s">
        <v>16</v>
      </c>
      <c r="D16" s="5">
        <v>59.9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  <c r="K16" s="30">
        <v>59.9</v>
      </c>
    </row>
    <row r="17" spans="2:12" x14ac:dyDescent="0.3">
      <c r="B17" s="1">
        <v>45052</v>
      </c>
      <c r="C17" s="2" t="s">
        <v>78</v>
      </c>
      <c r="D17" s="5">
        <v>11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  <c r="K17" s="26">
        <v>77.900000000000006</v>
      </c>
    </row>
    <row r="18" spans="2:12" x14ac:dyDescent="0.3">
      <c r="B18" s="1">
        <v>45052</v>
      </c>
      <c r="C18" s="2" t="s">
        <v>67</v>
      </c>
      <c r="D18" s="5">
        <v>350</v>
      </c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  <c r="K18" s="23" t="s">
        <v>130</v>
      </c>
    </row>
    <row r="19" spans="2:12" x14ac:dyDescent="0.3">
      <c r="B19" s="1">
        <v>45057</v>
      </c>
      <c r="C19" s="2" t="s">
        <v>19</v>
      </c>
      <c r="D19" s="5">
        <v>77.900000000000006</v>
      </c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K19" s="23" t="s">
        <v>130</v>
      </c>
    </row>
    <row r="20" spans="2:12" x14ac:dyDescent="0.3">
      <c r="B20" s="1">
        <v>45077</v>
      </c>
      <c r="C20" s="2" t="s">
        <v>13</v>
      </c>
      <c r="D20" s="5">
        <v>1301.9100000000001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  <c r="K20" s="35">
        <v>30.75</v>
      </c>
    </row>
    <row r="21" spans="2:12" x14ac:dyDescent="0.3">
      <c r="B21" s="1">
        <v>45077</v>
      </c>
      <c r="C21" s="2" t="s">
        <v>99</v>
      </c>
      <c r="D21" s="5">
        <v>30.75</v>
      </c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  <c r="K21" s="35" t="s">
        <v>130</v>
      </c>
    </row>
    <row r="22" spans="2:12" x14ac:dyDescent="0.3">
      <c r="B22" s="1">
        <v>45421</v>
      </c>
      <c r="C22" s="2" t="s">
        <v>144</v>
      </c>
      <c r="D22" s="5">
        <v>19.100000000000001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  <c r="K22" s="23" t="s">
        <v>130</v>
      </c>
    </row>
    <row r="23" spans="2:12" x14ac:dyDescent="0.3">
      <c r="B23" s="1">
        <v>45421</v>
      </c>
      <c r="C23" s="2" t="s">
        <v>145</v>
      </c>
      <c r="D23" s="5">
        <v>24</v>
      </c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  <c r="K23" s="23" t="s">
        <v>130</v>
      </c>
    </row>
    <row r="24" spans="2:12" x14ac:dyDescent="0.3"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  <c r="K24" s="23" t="s">
        <v>130</v>
      </c>
    </row>
    <row r="25" spans="2:12" x14ac:dyDescent="0.3">
      <c r="C25" s="17" t="s">
        <v>24</v>
      </c>
      <c r="D25" s="5">
        <f>SUM(D16:D23)</f>
        <v>1874.56</v>
      </c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K25" s="26">
        <v>350</v>
      </c>
    </row>
    <row r="26" spans="2:12" x14ac:dyDescent="0.3">
      <c r="B26" s="1"/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K26" s="23" t="s">
        <v>130</v>
      </c>
    </row>
    <row r="27" spans="2:12" x14ac:dyDescent="0.3">
      <c r="B27" s="1"/>
      <c r="C27" s="8" t="s">
        <v>187</v>
      </c>
      <c r="D27" s="5">
        <v>33.770000000000003</v>
      </c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K27" s="23" t="s">
        <v>130</v>
      </c>
    </row>
    <row r="28" spans="2:12" x14ac:dyDescent="0.3">
      <c r="B28" s="1"/>
      <c r="C28" s="9" t="s">
        <v>22</v>
      </c>
      <c r="D28" s="5">
        <v>7677.56</v>
      </c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  <c r="K28" s="26">
        <v>11</v>
      </c>
    </row>
    <row r="29" spans="2:12" x14ac:dyDescent="0.3">
      <c r="C29" s="9" t="s">
        <v>126</v>
      </c>
      <c r="D29" s="5">
        <v>18.39</v>
      </c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  <c r="K29" s="28" t="s">
        <v>130</v>
      </c>
    </row>
    <row r="30" spans="2:12" x14ac:dyDescent="0.3">
      <c r="C30" s="9" t="s">
        <v>185</v>
      </c>
      <c r="D30" s="5">
        <f>SUM(D27:D29)</f>
        <v>7729.7200000000012</v>
      </c>
      <c r="F30" s="20" t="s">
        <v>146</v>
      </c>
      <c r="G30" s="28" t="s">
        <v>130</v>
      </c>
      <c r="H30" s="28" t="s">
        <v>130</v>
      </c>
      <c r="I30" s="28" t="s">
        <v>130</v>
      </c>
      <c r="J30" s="26">
        <v>1080</v>
      </c>
      <c r="K30" s="26">
        <v>1301.9100000000001</v>
      </c>
      <c r="L30" s="36" t="s">
        <v>130</v>
      </c>
    </row>
    <row r="31" spans="2:12" x14ac:dyDescent="0.3">
      <c r="F31" s="20" t="s">
        <v>144</v>
      </c>
      <c r="G31" s="28" t="s">
        <v>130</v>
      </c>
      <c r="H31" s="28" t="s">
        <v>130</v>
      </c>
      <c r="I31" s="28" t="s">
        <v>130</v>
      </c>
      <c r="J31" s="28" t="s">
        <v>130</v>
      </c>
      <c r="K31" s="21">
        <v>19.100000000000001</v>
      </c>
    </row>
    <row r="32" spans="2:12" x14ac:dyDescent="0.3">
      <c r="F32" s="20" t="s">
        <v>145</v>
      </c>
      <c r="G32" s="28" t="s">
        <v>130</v>
      </c>
      <c r="H32" s="28" t="s">
        <v>130</v>
      </c>
      <c r="I32" s="28" t="s">
        <v>130</v>
      </c>
      <c r="J32" s="28" t="s">
        <v>130</v>
      </c>
      <c r="K32" s="21">
        <v>24</v>
      </c>
    </row>
    <row r="33" spans="2:11" x14ac:dyDescent="0.3">
      <c r="C33" s="17" t="s">
        <v>18</v>
      </c>
    </row>
    <row r="34" spans="2:11" x14ac:dyDescent="0.3">
      <c r="B34" s="1">
        <v>45073</v>
      </c>
      <c r="C34" s="2" t="s">
        <v>63</v>
      </c>
      <c r="D34" s="6">
        <v>80</v>
      </c>
    </row>
    <row r="35" spans="2:11" x14ac:dyDescent="0.3">
      <c r="D35" s="5"/>
      <c r="F35" s="12"/>
      <c r="G35" s="33">
        <f>SUM(G16:G27)</f>
        <v>296.43</v>
      </c>
      <c r="H35" s="34">
        <f>SUM(H16:H27)</f>
        <v>3972.02</v>
      </c>
      <c r="I35" s="12">
        <f>SUM(I16:I27)</f>
        <v>997.31</v>
      </c>
      <c r="J35" s="12">
        <f>SUM(J16:J30)</f>
        <v>1869.81</v>
      </c>
      <c r="K35" s="12">
        <f>SUM(K16:K34)</f>
        <v>1874.56</v>
      </c>
    </row>
    <row r="36" spans="2:11" x14ac:dyDescent="0.3">
      <c r="D36" s="14"/>
    </row>
    <row r="37" spans="2:11" x14ac:dyDescent="0.3">
      <c r="C37" s="17" t="s">
        <v>48</v>
      </c>
    </row>
    <row r="38" spans="2:11" x14ac:dyDescent="0.3">
      <c r="B38" s="1">
        <v>45008</v>
      </c>
      <c r="C38" s="2" t="s">
        <v>49</v>
      </c>
      <c r="D38" s="5">
        <v>53771.75</v>
      </c>
    </row>
    <row r="39" spans="2:11" x14ac:dyDescent="0.3">
      <c r="B39" s="1">
        <v>45008</v>
      </c>
      <c r="C39" s="2" t="s">
        <v>50</v>
      </c>
      <c r="D39" s="5">
        <v>-232.2</v>
      </c>
    </row>
    <row r="40" spans="2:11" x14ac:dyDescent="0.3">
      <c r="B40" s="1">
        <v>45008</v>
      </c>
      <c r="C40" s="2" t="s">
        <v>51</v>
      </c>
      <c r="D40" s="5">
        <v>-180</v>
      </c>
    </row>
    <row r="41" spans="2:11" x14ac:dyDescent="0.3">
      <c r="B41" s="1">
        <v>45009</v>
      </c>
      <c r="C41" s="2" t="s">
        <v>53</v>
      </c>
      <c r="D41" s="5">
        <v>-10000</v>
      </c>
    </row>
    <row r="42" spans="2:11" x14ac:dyDescent="0.3">
      <c r="B42" s="1">
        <v>45012</v>
      </c>
      <c r="C42" s="2" t="s">
        <v>54</v>
      </c>
      <c r="D42" s="5">
        <v>-815.31</v>
      </c>
    </row>
    <row r="43" spans="2:11" x14ac:dyDescent="0.3">
      <c r="B43" s="1">
        <v>45019</v>
      </c>
      <c r="C43" s="2" t="s">
        <v>65</v>
      </c>
      <c r="D43" s="4">
        <v>-3000</v>
      </c>
    </row>
    <row r="44" spans="2:11" x14ac:dyDescent="0.3">
      <c r="B44" s="1">
        <v>45020</v>
      </c>
      <c r="C44" s="2" t="s">
        <v>66</v>
      </c>
      <c r="D44" s="5">
        <v>-1000</v>
      </c>
    </row>
    <row r="45" spans="2:11" x14ac:dyDescent="0.3">
      <c r="B45" s="1">
        <v>45035</v>
      </c>
      <c r="C45" s="2" t="s">
        <v>68</v>
      </c>
      <c r="D45" s="5">
        <v>-3000</v>
      </c>
    </row>
    <row r="46" spans="2:11" x14ac:dyDescent="0.3">
      <c r="B46" s="1">
        <v>45040</v>
      </c>
      <c r="C46" s="2" t="s">
        <v>69</v>
      </c>
      <c r="D46" s="5">
        <v>-3086.24</v>
      </c>
    </row>
    <row r="47" spans="2:11" x14ac:dyDescent="0.3">
      <c r="B47" s="1">
        <v>45046</v>
      </c>
      <c r="C47" s="2" t="s">
        <v>79</v>
      </c>
      <c r="D47" s="5">
        <v>-32.99</v>
      </c>
    </row>
    <row r="48" spans="2:11" x14ac:dyDescent="0.3">
      <c r="B48" s="1">
        <v>45048</v>
      </c>
      <c r="C48" s="2" t="s">
        <v>33</v>
      </c>
      <c r="D48" s="5">
        <v>-4000</v>
      </c>
    </row>
    <row r="49" spans="2:4" x14ac:dyDescent="0.3">
      <c r="B49" s="1">
        <v>45050</v>
      </c>
      <c r="C49" s="2" t="s">
        <v>82</v>
      </c>
      <c r="D49" s="5">
        <v>-810</v>
      </c>
    </row>
    <row r="50" spans="2:4" x14ac:dyDescent="0.3">
      <c r="B50" s="1">
        <v>45069</v>
      </c>
      <c r="C50" s="2" t="s">
        <v>83</v>
      </c>
      <c r="D50" s="5">
        <v>-224.3</v>
      </c>
    </row>
    <row r="51" spans="2:4" x14ac:dyDescent="0.3">
      <c r="B51" s="1">
        <v>45077</v>
      </c>
      <c r="C51" s="2" t="s">
        <v>88</v>
      </c>
      <c r="D51" s="5">
        <v>-18.809999999999999</v>
      </c>
    </row>
    <row r="52" spans="2:4" x14ac:dyDescent="0.3">
      <c r="B52" s="1"/>
      <c r="C52" s="2"/>
      <c r="D52" s="5"/>
    </row>
    <row r="53" spans="2:4" x14ac:dyDescent="0.3">
      <c r="B53" s="1"/>
      <c r="C53" s="2"/>
      <c r="D53" s="5"/>
    </row>
    <row r="54" spans="2:4" x14ac:dyDescent="0.3">
      <c r="B54" s="1"/>
      <c r="C54" s="2"/>
      <c r="D54" s="5">
        <f>SUM(D38:D53)</f>
        <v>27371.900000000005</v>
      </c>
    </row>
    <row r="55" spans="2:4" x14ac:dyDescent="0.3">
      <c r="C55" s="2"/>
    </row>
    <row r="59" spans="2:4" x14ac:dyDescent="0.3">
      <c r="C59" s="2"/>
    </row>
    <row r="60" spans="2:4" x14ac:dyDescent="0.3">
      <c r="C60" s="2"/>
    </row>
    <row r="61" spans="2:4" x14ac:dyDescent="0.3">
      <c r="C61" s="2"/>
    </row>
    <row r="62" spans="2:4" x14ac:dyDescent="0.3">
      <c r="C62" s="2"/>
    </row>
    <row r="63" spans="2:4" x14ac:dyDescent="0.3">
      <c r="C63" s="2"/>
    </row>
    <row r="64" spans="2:4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</sheetData>
  <sortState xmlns:xlrd2="http://schemas.microsoft.com/office/spreadsheetml/2017/richdata2" ref="B34:D47">
    <sortCondition ref="B29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19"/>
  <sheetViews>
    <sheetView topLeftCell="B1" workbookViewId="0">
      <selection activeCell="C26" sqref="C26"/>
    </sheetView>
  </sheetViews>
  <sheetFormatPr defaultRowHeight="14.4" x14ac:dyDescent="0.3"/>
  <cols>
    <col min="3" max="3" width="59.109375" bestFit="1" customWidth="1"/>
    <col min="4" max="4" width="16.44140625" bestFit="1" customWidth="1"/>
    <col min="11" max="11" width="7.5546875" customWidth="1"/>
    <col min="12" max="12" width="10.33203125" customWidth="1"/>
  </cols>
  <sheetData>
    <row r="1" spans="2:14" ht="15.6" x14ac:dyDescent="0.3">
      <c r="B1" s="2"/>
      <c r="C1" s="8" t="s">
        <v>84</v>
      </c>
      <c r="D1" s="2"/>
    </row>
    <row r="2" spans="2:14" ht="15.6" x14ac:dyDescent="0.3">
      <c r="B2" s="2"/>
      <c r="C2" s="8"/>
      <c r="D2" s="2"/>
    </row>
    <row r="3" spans="2:14" ht="15.6" x14ac:dyDescent="0.3">
      <c r="B3" s="2"/>
      <c r="C3" s="8" t="s">
        <v>187</v>
      </c>
      <c r="D3" s="5">
        <v>33.770000000000003</v>
      </c>
    </row>
    <row r="4" spans="2:14" ht="15.6" x14ac:dyDescent="0.3">
      <c r="B4" s="2"/>
      <c r="C4" s="9" t="s">
        <v>22</v>
      </c>
      <c r="D4" s="5">
        <v>7677.56</v>
      </c>
    </row>
    <row r="5" spans="2:14" ht="15.6" x14ac:dyDescent="0.3">
      <c r="B5" s="2"/>
      <c r="C5" s="9" t="s">
        <v>126</v>
      </c>
      <c r="D5" s="5">
        <v>18.39</v>
      </c>
    </row>
    <row r="6" spans="2:14" ht="15.6" x14ac:dyDescent="0.3">
      <c r="B6" s="2"/>
      <c r="C6" s="9" t="s">
        <v>21</v>
      </c>
      <c r="D6" s="5">
        <f>SUM(D3:D5)</f>
        <v>7729.7200000000012</v>
      </c>
    </row>
    <row r="7" spans="2:14" ht="15.6" x14ac:dyDescent="0.3">
      <c r="B7" s="2"/>
      <c r="C7" s="2"/>
      <c r="D7" s="2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</row>
    <row r="8" spans="2:14" ht="15.6" x14ac:dyDescent="0.3">
      <c r="B8" s="2"/>
      <c r="C8" s="17" t="s">
        <v>0</v>
      </c>
      <c r="D8" s="2"/>
      <c r="F8" s="20" t="s">
        <v>0</v>
      </c>
      <c r="G8" s="28"/>
      <c r="H8" s="28"/>
    </row>
    <row r="9" spans="2:14" ht="15.6" x14ac:dyDescent="0.3">
      <c r="B9" s="1">
        <v>45089</v>
      </c>
      <c r="C9" s="2" t="s">
        <v>87</v>
      </c>
      <c r="D9" s="5">
        <v>1000</v>
      </c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  <c r="K9" s="26">
        <v>80</v>
      </c>
      <c r="L9" s="26">
        <v>80</v>
      </c>
    </row>
    <row r="10" spans="2:14" ht="15.6" x14ac:dyDescent="0.3">
      <c r="B10" s="1">
        <v>45107</v>
      </c>
      <c r="C10" s="2" t="s">
        <v>77</v>
      </c>
      <c r="D10" s="6">
        <v>10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  <c r="L10" s="23" t="s">
        <v>130</v>
      </c>
    </row>
    <row r="11" spans="2:14" ht="15.6" x14ac:dyDescent="0.3">
      <c r="B11" s="1">
        <v>45107</v>
      </c>
      <c r="C11" s="2" t="s">
        <v>56</v>
      </c>
      <c r="D11" s="5">
        <v>80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  <c r="L11" s="23" t="s">
        <v>130</v>
      </c>
    </row>
    <row r="12" spans="2:14" ht="15.6" x14ac:dyDescent="0.3">
      <c r="B12" s="2"/>
      <c r="C12" s="17" t="s">
        <v>23</v>
      </c>
      <c r="D12" s="5">
        <f>SUM(D9:D11)</f>
        <v>1090</v>
      </c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  <c r="L12" s="23" t="s">
        <v>130</v>
      </c>
    </row>
    <row r="13" spans="2:14" ht="15.6" x14ac:dyDescent="0.3">
      <c r="B13" s="2"/>
      <c r="C13" s="2"/>
      <c r="D13" s="2"/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  <c r="L13" s="26">
        <v>1010</v>
      </c>
    </row>
    <row r="14" spans="2:14" ht="15.6" x14ac:dyDescent="0.3">
      <c r="B14" s="2"/>
      <c r="C14" s="17" t="s">
        <v>15</v>
      </c>
      <c r="D14" s="2"/>
      <c r="F14" s="20"/>
      <c r="G14" s="29">
        <f t="shared" ref="G14:L14" si="0">SUM(G9:G13)</f>
        <v>960</v>
      </c>
      <c r="H14" s="29">
        <f t="shared" si="0"/>
        <v>5043</v>
      </c>
      <c r="I14" s="12">
        <f t="shared" si="0"/>
        <v>7652.51</v>
      </c>
      <c r="J14" s="12">
        <f t="shared" si="0"/>
        <v>636</v>
      </c>
      <c r="K14" s="12">
        <f t="shared" si="0"/>
        <v>300</v>
      </c>
      <c r="L14" s="12">
        <f t="shared" si="0"/>
        <v>1090</v>
      </c>
    </row>
    <row r="15" spans="2:14" ht="15.6" x14ac:dyDescent="0.3">
      <c r="B15" s="1">
        <v>45107</v>
      </c>
      <c r="C15" s="2" t="s">
        <v>100</v>
      </c>
      <c r="D15" s="5">
        <v>14.72</v>
      </c>
      <c r="F15" s="20" t="s">
        <v>15</v>
      </c>
      <c r="G15" s="28"/>
      <c r="H15" s="28"/>
    </row>
    <row r="16" spans="2:14" ht="15.6" x14ac:dyDescent="0.3">
      <c r="B16" s="1">
        <v>45079</v>
      </c>
      <c r="C16" s="2" t="s">
        <v>16</v>
      </c>
      <c r="D16" s="5">
        <v>59.9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  <c r="K16" s="30">
        <v>59.9</v>
      </c>
      <c r="L16" s="30">
        <v>59.9</v>
      </c>
      <c r="N16" s="30"/>
    </row>
    <row r="17" spans="2:14" ht="15.6" x14ac:dyDescent="0.3">
      <c r="B17" s="1">
        <v>45135</v>
      </c>
      <c r="C17" s="2" t="s">
        <v>19</v>
      </c>
      <c r="D17" s="5">
        <v>77.900000000000006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  <c r="K17" s="26">
        <v>77.900000000000006</v>
      </c>
      <c r="L17" s="26">
        <v>77.900000000000006</v>
      </c>
      <c r="N17" s="26"/>
    </row>
    <row r="18" spans="2:14" ht="15.6" x14ac:dyDescent="0.3">
      <c r="B18" s="1">
        <v>45097</v>
      </c>
      <c r="C18" s="2" t="s">
        <v>86</v>
      </c>
      <c r="D18" s="5">
        <v>500</v>
      </c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  <c r="K18" s="23" t="s">
        <v>130</v>
      </c>
      <c r="L18" s="23" t="s">
        <v>130</v>
      </c>
    </row>
    <row r="19" spans="2:14" ht="15.6" x14ac:dyDescent="0.3">
      <c r="B19" s="1"/>
      <c r="C19" s="2"/>
      <c r="D19" s="5"/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K19" s="23" t="s">
        <v>130</v>
      </c>
      <c r="L19" s="23" t="s">
        <v>130</v>
      </c>
    </row>
    <row r="20" spans="2:14" ht="15.6" x14ac:dyDescent="0.3">
      <c r="B20" s="1"/>
      <c r="C20" s="17" t="s">
        <v>24</v>
      </c>
      <c r="D20" s="5">
        <f>SUM(D15:D19)</f>
        <v>652.52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  <c r="K20" s="35">
        <v>30.75</v>
      </c>
      <c r="L20" s="26">
        <v>14.72</v>
      </c>
    </row>
    <row r="21" spans="2:14" ht="15.6" x14ac:dyDescent="0.3">
      <c r="B21" s="1"/>
      <c r="C21" s="2"/>
      <c r="D21" s="5"/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  <c r="K21" s="35" t="s">
        <v>130</v>
      </c>
      <c r="L21" s="35" t="s">
        <v>130</v>
      </c>
    </row>
    <row r="22" spans="2:14" ht="15.6" x14ac:dyDescent="0.3">
      <c r="B22" s="1"/>
      <c r="C22" s="8" t="s">
        <v>188</v>
      </c>
      <c r="D22" s="5">
        <v>33.770000000000003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  <c r="K22" s="35" t="s">
        <v>130</v>
      </c>
      <c r="L22" s="35" t="s">
        <v>130</v>
      </c>
    </row>
    <row r="23" spans="2:14" ht="15.6" x14ac:dyDescent="0.3">
      <c r="B23" s="2"/>
      <c r="C23" s="9" t="s">
        <v>22</v>
      </c>
      <c r="D23" s="5">
        <v>8115.04</v>
      </c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  <c r="K23" s="23" t="s">
        <v>130</v>
      </c>
      <c r="L23" s="35" t="s">
        <v>130</v>
      </c>
    </row>
    <row r="24" spans="2:14" ht="15.6" x14ac:dyDescent="0.3">
      <c r="B24" s="2"/>
      <c r="C24" s="9" t="s">
        <v>126</v>
      </c>
      <c r="D24" s="5">
        <v>18.39</v>
      </c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  <c r="K24" s="23" t="s">
        <v>130</v>
      </c>
      <c r="L24" s="35" t="s">
        <v>130</v>
      </c>
    </row>
    <row r="25" spans="2:14" ht="15.6" x14ac:dyDescent="0.3">
      <c r="C25" s="9" t="s">
        <v>185</v>
      </c>
      <c r="D25" s="5">
        <f>SUM(D22:D24)</f>
        <v>8167.2000000000007</v>
      </c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K25" s="26">
        <v>350</v>
      </c>
      <c r="L25" s="35" t="s">
        <v>130</v>
      </c>
    </row>
    <row r="26" spans="2:14" x14ac:dyDescent="0.3"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K26" s="23" t="s">
        <v>130</v>
      </c>
      <c r="L26" s="35" t="s">
        <v>130</v>
      </c>
    </row>
    <row r="27" spans="2:14" x14ac:dyDescent="0.3"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K27" s="23" t="s">
        <v>130</v>
      </c>
      <c r="L27" s="35" t="s">
        <v>130</v>
      </c>
    </row>
    <row r="28" spans="2:14" ht="15.6" x14ac:dyDescent="0.3">
      <c r="B28" s="2"/>
      <c r="C28" s="17" t="s">
        <v>18</v>
      </c>
      <c r="D28" s="2"/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  <c r="K28" s="26">
        <v>11</v>
      </c>
      <c r="L28" s="35" t="s">
        <v>130</v>
      </c>
    </row>
    <row r="29" spans="2:14" ht="15.6" x14ac:dyDescent="0.3">
      <c r="B29" s="1">
        <v>45092</v>
      </c>
      <c r="C29" s="2" t="s">
        <v>85</v>
      </c>
      <c r="D29" s="6">
        <v>80</v>
      </c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  <c r="K29" s="28" t="s">
        <v>130</v>
      </c>
      <c r="L29" s="35" t="s">
        <v>130</v>
      </c>
    </row>
    <row r="30" spans="2:14" ht="15.6" x14ac:dyDescent="0.3">
      <c r="B30" s="2"/>
      <c r="D30" s="5"/>
      <c r="F30" s="20" t="s">
        <v>146</v>
      </c>
      <c r="G30" s="28" t="s">
        <v>130</v>
      </c>
      <c r="H30" s="28" t="s">
        <v>130</v>
      </c>
      <c r="I30" s="28" t="s">
        <v>130</v>
      </c>
      <c r="J30" s="26">
        <v>1080</v>
      </c>
      <c r="K30" s="26">
        <v>1301.9100000000001</v>
      </c>
      <c r="L30" s="35" t="s">
        <v>130</v>
      </c>
    </row>
    <row r="31" spans="2:14" ht="15.6" x14ac:dyDescent="0.3">
      <c r="B31" s="2"/>
      <c r="D31" s="14"/>
      <c r="F31" s="20" t="s">
        <v>144</v>
      </c>
      <c r="G31" s="28" t="s">
        <v>130</v>
      </c>
      <c r="H31" s="28" t="s">
        <v>130</v>
      </c>
      <c r="I31" s="28" t="s">
        <v>130</v>
      </c>
      <c r="J31" s="28" t="s">
        <v>130</v>
      </c>
      <c r="K31" s="21">
        <v>19.100000000000001</v>
      </c>
      <c r="L31" s="35" t="s">
        <v>130</v>
      </c>
    </row>
    <row r="32" spans="2:14" ht="15.6" x14ac:dyDescent="0.3">
      <c r="B32" s="2"/>
      <c r="C32" s="17" t="s">
        <v>48</v>
      </c>
      <c r="D32" s="2"/>
      <c r="F32" s="20" t="s">
        <v>145</v>
      </c>
      <c r="G32" s="28" t="s">
        <v>130</v>
      </c>
      <c r="H32" s="28" t="s">
        <v>130</v>
      </c>
      <c r="I32" s="28" t="s">
        <v>130</v>
      </c>
      <c r="J32" s="28" t="s">
        <v>130</v>
      </c>
      <c r="K32" s="21">
        <v>24</v>
      </c>
      <c r="L32" s="35" t="s">
        <v>130</v>
      </c>
    </row>
    <row r="33" spans="2:12" ht="15.6" x14ac:dyDescent="0.3">
      <c r="B33" s="1">
        <v>45008</v>
      </c>
      <c r="C33" s="2" t="s">
        <v>49</v>
      </c>
      <c r="D33" s="5">
        <v>53771.75</v>
      </c>
      <c r="F33" s="20" t="s">
        <v>86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8" t="s">
        <v>130</v>
      </c>
      <c r="L33" s="35">
        <v>500</v>
      </c>
    </row>
    <row r="34" spans="2:12" ht="15.6" x14ac:dyDescent="0.3">
      <c r="B34" s="1">
        <v>45008</v>
      </c>
      <c r="C34" s="2" t="s">
        <v>50</v>
      </c>
      <c r="D34" s="5">
        <v>-232.2</v>
      </c>
    </row>
    <row r="35" spans="2:12" ht="15.6" x14ac:dyDescent="0.3">
      <c r="B35" s="1">
        <v>45008</v>
      </c>
      <c r="C35" s="2" t="s">
        <v>51</v>
      </c>
      <c r="D35" s="5">
        <v>-180</v>
      </c>
      <c r="G35" s="33">
        <f>SUM(G16:G27)</f>
        <v>296.43</v>
      </c>
      <c r="H35" s="34">
        <f>SUM(H16:H27)</f>
        <v>3972.02</v>
      </c>
      <c r="I35" s="12">
        <f>SUM(I16:I27)</f>
        <v>997.31</v>
      </c>
      <c r="J35" s="12">
        <f>SUM(J16:J30)</f>
        <v>1869.81</v>
      </c>
      <c r="K35" s="12">
        <f>SUM(K16:K34)</f>
        <v>1874.56</v>
      </c>
      <c r="L35" s="12">
        <f>SUM(L16:L34)</f>
        <v>652.52</v>
      </c>
    </row>
    <row r="36" spans="2:12" ht="15.6" x14ac:dyDescent="0.3">
      <c r="B36" s="1">
        <v>45009</v>
      </c>
      <c r="C36" s="2" t="s">
        <v>53</v>
      </c>
      <c r="D36" s="5">
        <v>-10000</v>
      </c>
    </row>
    <row r="37" spans="2:12" ht="15.6" x14ac:dyDescent="0.3">
      <c r="B37" s="1">
        <v>45012</v>
      </c>
      <c r="C37" s="2" t="s">
        <v>54</v>
      </c>
      <c r="D37" s="5">
        <v>-815.31</v>
      </c>
    </row>
    <row r="38" spans="2:12" ht="15.6" x14ac:dyDescent="0.3">
      <c r="B38" s="1">
        <v>45019</v>
      </c>
      <c r="C38" s="2" t="s">
        <v>65</v>
      </c>
      <c r="D38" s="4">
        <v>-3000</v>
      </c>
    </row>
    <row r="39" spans="2:12" ht="15.6" x14ac:dyDescent="0.3">
      <c r="B39" s="1">
        <v>45020</v>
      </c>
      <c r="C39" s="2" t="s">
        <v>66</v>
      </c>
      <c r="D39" s="5">
        <v>-1000</v>
      </c>
    </row>
    <row r="40" spans="2:12" ht="15.6" x14ac:dyDescent="0.3">
      <c r="B40" s="1">
        <v>45035</v>
      </c>
      <c r="C40" s="2" t="s">
        <v>68</v>
      </c>
      <c r="D40" s="5">
        <v>-3000</v>
      </c>
    </row>
    <row r="41" spans="2:12" ht="15.6" x14ac:dyDescent="0.3">
      <c r="B41" s="1">
        <v>45040</v>
      </c>
      <c r="C41" s="2" t="s">
        <v>69</v>
      </c>
      <c r="D41" s="5">
        <v>-3086.24</v>
      </c>
    </row>
    <row r="42" spans="2:12" ht="15.6" x14ac:dyDescent="0.3">
      <c r="B42" s="1">
        <v>45046</v>
      </c>
      <c r="C42" s="2" t="s">
        <v>79</v>
      </c>
      <c r="D42" s="5">
        <v>-32.99</v>
      </c>
    </row>
    <row r="43" spans="2:12" ht="15.6" x14ac:dyDescent="0.3">
      <c r="B43" s="1">
        <v>45048</v>
      </c>
      <c r="C43" s="2" t="s">
        <v>33</v>
      </c>
      <c r="D43" s="5">
        <v>-4000</v>
      </c>
    </row>
    <row r="44" spans="2:12" ht="15.6" x14ac:dyDescent="0.3">
      <c r="B44" s="1">
        <v>45050</v>
      </c>
      <c r="C44" s="2" t="s">
        <v>82</v>
      </c>
      <c r="D44" s="5">
        <v>-810</v>
      </c>
    </row>
    <row r="45" spans="2:12" ht="15.6" x14ac:dyDescent="0.3">
      <c r="B45" s="1">
        <v>45069</v>
      </c>
      <c r="C45" s="2" t="s">
        <v>83</v>
      </c>
      <c r="D45" s="5">
        <v>-224.3</v>
      </c>
    </row>
    <row r="46" spans="2:12" ht="15.6" x14ac:dyDescent="0.3">
      <c r="B46" s="1">
        <v>45077</v>
      </c>
      <c r="C46" s="2" t="s">
        <v>88</v>
      </c>
      <c r="D46" s="5">
        <v>-18.809999999999999</v>
      </c>
    </row>
    <row r="47" spans="2:12" ht="15.6" x14ac:dyDescent="0.3">
      <c r="B47" s="1">
        <v>45086</v>
      </c>
      <c r="C47" s="2" t="s">
        <v>33</v>
      </c>
      <c r="D47" s="5">
        <v>-8000</v>
      </c>
    </row>
    <row r="48" spans="2:12" ht="15.6" x14ac:dyDescent="0.3">
      <c r="B48" s="1">
        <v>45107</v>
      </c>
      <c r="C48" s="2" t="s">
        <v>89</v>
      </c>
      <c r="D48" s="5">
        <v>-9.9</v>
      </c>
    </row>
    <row r="49" spans="2:4" ht="15.6" x14ac:dyDescent="0.3">
      <c r="B49" s="1">
        <v>45138</v>
      </c>
      <c r="C49" s="2" t="s">
        <v>65</v>
      </c>
      <c r="D49" s="5">
        <v>-10000</v>
      </c>
    </row>
    <row r="50" spans="2:4" ht="15.6" x14ac:dyDescent="0.3">
      <c r="B50" s="1">
        <v>45135</v>
      </c>
      <c r="C50" s="2" t="s">
        <v>90</v>
      </c>
      <c r="D50" s="5">
        <v>-2000</v>
      </c>
    </row>
    <row r="51" spans="2:4" ht="15.6" x14ac:dyDescent="0.3">
      <c r="B51" s="1"/>
      <c r="C51" s="2"/>
      <c r="D51" s="5"/>
    </row>
    <row r="52" spans="2:4" ht="15.6" x14ac:dyDescent="0.3">
      <c r="B52" s="1"/>
      <c r="C52" s="2"/>
      <c r="D52" s="5"/>
    </row>
    <row r="53" spans="2:4" ht="15.6" x14ac:dyDescent="0.3">
      <c r="B53" s="1"/>
      <c r="C53" s="2"/>
      <c r="D53" s="5">
        <f>SUM(D33:D50)</f>
        <v>7362.0000000000036</v>
      </c>
    </row>
    <row r="54" spans="2:4" ht="15.6" x14ac:dyDescent="0.3">
      <c r="B54" s="2"/>
      <c r="C54" s="2"/>
      <c r="D54" s="2"/>
    </row>
    <row r="55" spans="2:4" ht="15.6" x14ac:dyDescent="0.3">
      <c r="B55" s="2"/>
      <c r="C55" s="2"/>
      <c r="D55" s="2"/>
    </row>
    <row r="56" spans="2:4" ht="15.6" x14ac:dyDescent="0.3">
      <c r="B56" s="2"/>
      <c r="C56" s="2"/>
      <c r="D56" s="2"/>
    </row>
    <row r="57" spans="2:4" ht="15.6" x14ac:dyDescent="0.3">
      <c r="B57" s="2"/>
      <c r="C57" s="2"/>
      <c r="D57" s="2"/>
    </row>
    <row r="58" spans="2:4" ht="15.6" x14ac:dyDescent="0.3">
      <c r="B58" s="2"/>
      <c r="C58" s="2"/>
      <c r="D58" s="2"/>
    </row>
    <row r="59" spans="2:4" ht="15.6" x14ac:dyDescent="0.3">
      <c r="B59" s="2"/>
      <c r="C59" s="2"/>
      <c r="D59" s="2"/>
    </row>
    <row r="63" spans="2:4" ht="15.6" x14ac:dyDescent="0.3">
      <c r="B63" s="2"/>
      <c r="C63" s="2"/>
      <c r="D63" s="2"/>
    </row>
    <row r="64" spans="2:4" ht="15.6" x14ac:dyDescent="0.3">
      <c r="B64" s="2"/>
      <c r="C64" s="2"/>
      <c r="D64" s="2"/>
    </row>
    <row r="65" spans="2:4" ht="15.6" x14ac:dyDescent="0.3">
      <c r="B65" s="2"/>
      <c r="C65" s="2"/>
      <c r="D65" s="2"/>
    </row>
    <row r="66" spans="2:4" ht="15.6" x14ac:dyDescent="0.3">
      <c r="B66" s="2"/>
      <c r="C66" s="2"/>
      <c r="D66" s="2"/>
    </row>
    <row r="67" spans="2:4" ht="15.6" x14ac:dyDescent="0.3">
      <c r="B67" s="2"/>
      <c r="C67" s="2"/>
      <c r="D67" s="2"/>
    </row>
    <row r="68" spans="2:4" ht="15.6" x14ac:dyDescent="0.3">
      <c r="B68" s="2"/>
      <c r="C68" s="2"/>
      <c r="D68" s="2"/>
    </row>
    <row r="69" spans="2:4" ht="15.6" x14ac:dyDescent="0.3">
      <c r="B69" s="2"/>
      <c r="C69" s="2"/>
      <c r="D69" s="2"/>
    </row>
    <row r="70" spans="2:4" ht="15.6" x14ac:dyDescent="0.3">
      <c r="B70" s="2"/>
      <c r="C70" s="2"/>
      <c r="D70" s="2"/>
    </row>
    <row r="71" spans="2:4" ht="15.6" x14ac:dyDescent="0.3">
      <c r="B71" s="2"/>
      <c r="C71" s="2"/>
      <c r="D71" s="2"/>
    </row>
    <row r="72" spans="2:4" ht="15.6" x14ac:dyDescent="0.3">
      <c r="B72" s="2"/>
      <c r="C72" s="2"/>
      <c r="D72" s="2"/>
    </row>
    <row r="73" spans="2:4" ht="15.6" x14ac:dyDescent="0.3">
      <c r="B73" s="2"/>
      <c r="C73" s="2"/>
      <c r="D73" s="2"/>
    </row>
    <row r="74" spans="2:4" ht="15.6" x14ac:dyDescent="0.3">
      <c r="B74" s="2"/>
      <c r="C74" s="2"/>
      <c r="D74" s="2"/>
    </row>
    <row r="75" spans="2:4" ht="15.6" x14ac:dyDescent="0.3">
      <c r="B75" s="2"/>
      <c r="C75" s="2"/>
      <c r="D75" s="2"/>
    </row>
    <row r="76" spans="2:4" ht="15.6" x14ac:dyDescent="0.3">
      <c r="B76" s="2"/>
      <c r="C76" s="2"/>
      <c r="D76" s="2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</sheetData>
  <sortState xmlns:xlrd2="http://schemas.microsoft.com/office/spreadsheetml/2017/richdata2" ref="B12:D17">
    <sortCondition ref="B12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22"/>
  <sheetViews>
    <sheetView topLeftCell="B10" workbookViewId="0">
      <selection activeCell="C28" sqref="C28"/>
    </sheetView>
  </sheetViews>
  <sheetFormatPr defaultRowHeight="14.4" x14ac:dyDescent="0.3"/>
  <cols>
    <col min="3" max="3" width="59.109375" bestFit="1" customWidth="1"/>
    <col min="4" max="4" width="16.44140625" bestFit="1" customWidth="1"/>
    <col min="6" max="6" width="23.109375" customWidth="1"/>
    <col min="13" max="13" width="10.88671875" customWidth="1"/>
  </cols>
  <sheetData>
    <row r="1" spans="2:13" ht="15.6" x14ac:dyDescent="0.3">
      <c r="B1" s="2"/>
      <c r="C1" s="8" t="s">
        <v>94</v>
      </c>
      <c r="D1" s="2"/>
    </row>
    <row r="2" spans="2:13" ht="15.6" x14ac:dyDescent="0.3">
      <c r="B2" s="2"/>
      <c r="C2" s="8"/>
      <c r="D2" s="2"/>
    </row>
    <row r="3" spans="2:13" ht="15.6" x14ac:dyDescent="0.3">
      <c r="B3" s="2"/>
      <c r="C3" s="8" t="s">
        <v>188</v>
      </c>
      <c r="D3" s="5">
        <v>33.770000000000003</v>
      </c>
    </row>
    <row r="4" spans="2:13" ht="15.6" x14ac:dyDescent="0.3">
      <c r="B4" s="2"/>
      <c r="C4" s="9" t="s">
        <v>22</v>
      </c>
      <c r="D4" s="5">
        <v>8115.04</v>
      </c>
    </row>
    <row r="5" spans="2:13" ht="15.6" x14ac:dyDescent="0.3">
      <c r="B5" s="2"/>
      <c r="C5" s="9" t="s">
        <v>126</v>
      </c>
      <c r="D5" s="5">
        <v>18.39</v>
      </c>
    </row>
    <row r="6" spans="2:13" ht="15.6" x14ac:dyDescent="0.3">
      <c r="B6" s="2"/>
      <c r="C6" s="9" t="s">
        <v>21</v>
      </c>
      <c r="D6" s="5">
        <f>SUM(D3:D5)</f>
        <v>8167.2000000000007</v>
      </c>
    </row>
    <row r="7" spans="2:13" ht="15.6" x14ac:dyDescent="0.3">
      <c r="B7" s="2"/>
      <c r="C7" s="8"/>
      <c r="D7" s="2"/>
    </row>
    <row r="8" spans="2:13" ht="15.6" x14ac:dyDescent="0.3">
      <c r="B8" s="2"/>
      <c r="C8" s="17" t="s">
        <v>0</v>
      </c>
      <c r="D8" s="2"/>
    </row>
    <row r="9" spans="2:13" ht="15.6" x14ac:dyDescent="0.3">
      <c r="B9" s="1">
        <v>45137</v>
      </c>
      <c r="C9" s="2" t="s">
        <v>77</v>
      </c>
      <c r="D9" s="6">
        <v>20</v>
      </c>
      <c r="F9" s="27"/>
      <c r="G9" s="28" t="s">
        <v>124</v>
      </c>
      <c r="H9" s="28" t="s">
        <v>128</v>
      </c>
      <c r="I9" s="23" t="s">
        <v>138</v>
      </c>
      <c r="J9" s="23" t="s">
        <v>140</v>
      </c>
      <c r="K9" s="23" t="s">
        <v>143</v>
      </c>
      <c r="L9" s="23" t="s">
        <v>147</v>
      </c>
      <c r="M9" s="23" t="s">
        <v>148</v>
      </c>
    </row>
    <row r="10" spans="2:13" ht="15.6" x14ac:dyDescent="0.3">
      <c r="B10" s="1">
        <v>45137</v>
      </c>
      <c r="C10" s="2" t="s">
        <v>56</v>
      </c>
      <c r="D10" s="5">
        <v>240</v>
      </c>
      <c r="F10" s="20" t="s">
        <v>0</v>
      </c>
      <c r="G10" s="28"/>
      <c r="H10" s="28"/>
    </row>
    <row r="11" spans="2:13" ht="15.6" x14ac:dyDescent="0.3">
      <c r="B11" s="1">
        <v>45137</v>
      </c>
      <c r="C11" s="2" t="s">
        <v>131</v>
      </c>
      <c r="D11" s="5">
        <v>450</v>
      </c>
      <c r="F11" s="20" t="s">
        <v>123</v>
      </c>
      <c r="G11" s="29">
        <v>960</v>
      </c>
      <c r="H11" s="29">
        <v>960</v>
      </c>
      <c r="I11" s="26">
        <v>320</v>
      </c>
      <c r="J11" s="26">
        <v>440</v>
      </c>
      <c r="K11" s="26">
        <v>80</v>
      </c>
      <c r="L11" s="26">
        <v>80</v>
      </c>
      <c r="M11" s="26">
        <v>240</v>
      </c>
    </row>
    <row r="12" spans="2:13" ht="15.6" x14ac:dyDescent="0.3">
      <c r="B12" s="2"/>
      <c r="C12" s="17" t="s">
        <v>23</v>
      </c>
      <c r="D12" s="5">
        <f>SUM(D9:D11)</f>
        <v>710</v>
      </c>
      <c r="F12" s="20" t="s">
        <v>35</v>
      </c>
      <c r="G12" s="28" t="s">
        <v>130</v>
      </c>
      <c r="H12" s="30">
        <v>2323</v>
      </c>
      <c r="I12" s="23" t="s">
        <v>130</v>
      </c>
      <c r="J12" s="23" t="s">
        <v>130</v>
      </c>
      <c r="K12" s="23" t="s">
        <v>130</v>
      </c>
      <c r="L12" s="23" t="s">
        <v>130</v>
      </c>
      <c r="M12" s="23" t="s">
        <v>130</v>
      </c>
    </row>
    <row r="13" spans="2:13" ht="15.6" x14ac:dyDescent="0.3">
      <c r="B13" s="2"/>
      <c r="C13" s="2"/>
      <c r="D13" s="2"/>
      <c r="F13" s="20" t="s">
        <v>131</v>
      </c>
      <c r="G13" s="31" t="s">
        <v>130</v>
      </c>
      <c r="H13" s="32">
        <v>1760</v>
      </c>
      <c r="I13" s="23" t="s">
        <v>130</v>
      </c>
      <c r="J13" s="23" t="s">
        <v>130</v>
      </c>
      <c r="K13" s="23" t="s">
        <v>130</v>
      </c>
      <c r="L13" s="23" t="s">
        <v>130</v>
      </c>
      <c r="M13" s="35">
        <v>450</v>
      </c>
    </row>
    <row r="14" spans="2:13" ht="15.6" x14ac:dyDescent="0.3">
      <c r="B14" s="2"/>
      <c r="C14" s="17" t="s">
        <v>15</v>
      </c>
      <c r="D14" s="2"/>
      <c r="F14" s="20" t="s">
        <v>47</v>
      </c>
      <c r="G14" s="31" t="s">
        <v>130</v>
      </c>
      <c r="H14" s="31" t="s">
        <v>130</v>
      </c>
      <c r="I14" s="21">
        <v>7332.51</v>
      </c>
      <c r="J14" s="23" t="s">
        <v>130</v>
      </c>
      <c r="K14" s="23" t="s">
        <v>130</v>
      </c>
      <c r="L14" s="23" t="s">
        <v>130</v>
      </c>
      <c r="M14" s="23" t="s">
        <v>130</v>
      </c>
    </row>
    <row r="15" spans="2:13" ht="15.6" x14ac:dyDescent="0.3">
      <c r="B15" s="1">
        <v>45137</v>
      </c>
      <c r="C15" s="2" t="s">
        <v>16</v>
      </c>
      <c r="D15" s="5">
        <v>59.9</v>
      </c>
      <c r="F15" s="27" t="s">
        <v>141</v>
      </c>
      <c r="G15" s="31" t="s">
        <v>130</v>
      </c>
      <c r="H15" s="31" t="s">
        <v>130</v>
      </c>
      <c r="I15" s="31" t="s">
        <v>130</v>
      </c>
      <c r="J15" s="26">
        <v>196</v>
      </c>
      <c r="K15" s="26">
        <v>220</v>
      </c>
      <c r="L15" s="26">
        <v>1010</v>
      </c>
      <c r="M15" s="26">
        <v>20</v>
      </c>
    </row>
    <row r="16" spans="2:13" ht="15.6" x14ac:dyDescent="0.3">
      <c r="B16" s="1">
        <v>45137</v>
      </c>
      <c r="C16" s="2" t="s">
        <v>96</v>
      </c>
      <c r="D16" s="5">
        <v>50</v>
      </c>
      <c r="F16" s="20"/>
      <c r="G16" s="29">
        <f t="shared" ref="G16:M16" si="0">SUM(G11:G15)</f>
        <v>960</v>
      </c>
      <c r="H16" s="29">
        <f t="shared" si="0"/>
        <v>5043</v>
      </c>
      <c r="I16" s="12">
        <f t="shared" si="0"/>
        <v>7652.51</v>
      </c>
      <c r="J16" s="12">
        <f t="shared" si="0"/>
        <v>636</v>
      </c>
      <c r="K16" s="12">
        <f t="shared" si="0"/>
        <v>300</v>
      </c>
      <c r="L16" s="12">
        <f t="shared" si="0"/>
        <v>1090</v>
      </c>
      <c r="M16" s="12">
        <f t="shared" si="0"/>
        <v>710</v>
      </c>
    </row>
    <row r="17" spans="2:13" ht="15.6" x14ac:dyDescent="0.3">
      <c r="B17" s="1">
        <v>45137</v>
      </c>
      <c r="C17" s="2" t="s">
        <v>19</v>
      </c>
      <c r="D17" s="5">
        <v>84.84</v>
      </c>
      <c r="F17" s="20" t="s">
        <v>15</v>
      </c>
      <c r="G17" s="28"/>
      <c r="H17" s="28"/>
    </row>
    <row r="18" spans="2:13" ht="15.6" x14ac:dyDescent="0.3">
      <c r="B18" s="1">
        <v>45137</v>
      </c>
      <c r="C18" s="2" t="s">
        <v>101</v>
      </c>
      <c r="D18" s="5">
        <v>4.37</v>
      </c>
      <c r="F18" s="20" t="s">
        <v>71</v>
      </c>
      <c r="G18" s="30">
        <v>59.9</v>
      </c>
      <c r="H18" s="30">
        <v>59.9</v>
      </c>
      <c r="I18" s="30">
        <v>59.9</v>
      </c>
      <c r="J18" s="30">
        <v>59.9</v>
      </c>
      <c r="K18" s="30">
        <v>59.9</v>
      </c>
      <c r="L18" s="30">
        <v>59.9</v>
      </c>
      <c r="M18" s="30">
        <v>59.9</v>
      </c>
    </row>
    <row r="19" spans="2:13" ht="15.6" x14ac:dyDescent="0.3">
      <c r="B19" s="1">
        <v>45137</v>
      </c>
      <c r="C19" s="2" t="s">
        <v>110</v>
      </c>
      <c r="D19" s="5">
        <v>2000</v>
      </c>
      <c r="F19" s="20" t="s">
        <v>19</v>
      </c>
      <c r="G19" s="30">
        <v>79.650000000000006</v>
      </c>
      <c r="H19" s="30">
        <v>79.63</v>
      </c>
      <c r="I19" s="26">
        <v>602.78</v>
      </c>
      <c r="J19" s="26">
        <v>77.900000000000006</v>
      </c>
      <c r="K19" s="26">
        <v>77.900000000000006</v>
      </c>
      <c r="L19" s="26">
        <v>77.900000000000006</v>
      </c>
      <c r="M19" s="26">
        <v>84.84</v>
      </c>
    </row>
    <row r="20" spans="2:13" ht="15.6" x14ac:dyDescent="0.3">
      <c r="B20" s="1">
        <v>45137</v>
      </c>
      <c r="C20" s="2" t="s">
        <v>150</v>
      </c>
      <c r="D20" s="5">
        <v>545</v>
      </c>
      <c r="F20" s="20" t="s">
        <v>127</v>
      </c>
      <c r="G20" s="30">
        <v>34</v>
      </c>
      <c r="H20" s="30">
        <v>12</v>
      </c>
      <c r="I20" s="23" t="s">
        <v>130</v>
      </c>
      <c r="J20" s="26">
        <v>6</v>
      </c>
      <c r="K20" s="23" t="s">
        <v>130</v>
      </c>
      <c r="L20" s="23" t="s">
        <v>130</v>
      </c>
      <c r="M20" s="23" t="s">
        <v>130</v>
      </c>
    </row>
    <row r="21" spans="2:13" ht="15.6" x14ac:dyDescent="0.3">
      <c r="B21" s="1"/>
      <c r="C21" s="17" t="s">
        <v>24</v>
      </c>
      <c r="D21" s="5">
        <f>SUM(D15:D20)</f>
        <v>2744.11</v>
      </c>
      <c r="F21" s="20" t="s">
        <v>72</v>
      </c>
      <c r="G21" s="30">
        <v>50</v>
      </c>
      <c r="H21" s="28" t="s">
        <v>130</v>
      </c>
      <c r="I21" s="23" t="s">
        <v>130</v>
      </c>
      <c r="J21" s="23" t="s">
        <v>130</v>
      </c>
      <c r="K21" s="23" t="s">
        <v>130</v>
      </c>
      <c r="L21" s="23" t="s">
        <v>130</v>
      </c>
      <c r="M21" s="26">
        <v>50</v>
      </c>
    </row>
    <row r="22" spans="2:13" ht="15.6" x14ac:dyDescent="0.3">
      <c r="B22" s="1"/>
      <c r="C22" s="2"/>
      <c r="D22" s="5"/>
      <c r="F22" s="20" t="s">
        <v>73</v>
      </c>
      <c r="G22" s="30">
        <v>6.98</v>
      </c>
      <c r="H22" s="30">
        <v>35.33</v>
      </c>
      <c r="I22" s="26">
        <v>18.73</v>
      </c>
      <c r="J22" s="26">
        <v>4.58</v>
      </c>
      <c r="K22" s="35">
        <v>30.75</v>
      </c>
      <c r="L22" s="26">
        <v>14.72</v>
      </c>
      <c r="M22" s="35">
        <v>4.37</v>
      </c>
    </row>
    <row r="23" spans="2:13" ht="15.6" x14ac:dyDescent="0.3">
      <c r="B23" s="1"/>
      <c r="C23" s="8" t="s">
        <v>189</v>
      </c>
      <c r="D23" s="5">
        <v>49.43</v>
      </c>
      <c r="F23" s="33" t="s">
        <v>125</v>
      </c>
      <c r="G23" s="30">
        <v>65.900000000000006</v>
      </c>
      <c r="H23" s="30"/>
      <c r="I23" s="26">
        <v>65.900000000000006</v>
      </c>
      <c r="J23" s="23" t="s">
        <v>130</v>
      </c>
      <c r="K23" s="35" t="s">
        <v>130</v>
      </c>
      <c r="L23" s="35" t="s">
        <v>130</v>
      </c>
      <c r="M23" s="35" t="s">
        <v>130</v>
      </c>
    </row>
    <row r="24" spans="2:13" ht="15.6" x14ac:dyDescent="0.3">
      <c r="B24" s="2"/>
      <c r="C24" s="9" t="s">
        <v>22</v>
      </c>
      <c r="D24" s="5">
        <v>6065.27</v>
      </c>
      <c r="F24" s="20" t="s">
        <v>37</v>
      </c>
      <c r="G24" s="28" t="s">
        <v>130</v>
      </c>
      <c r="H24" s="30">
        <v>1302</v>
      </c>
      <c r="I24" s="23" t="s">
        <v>130</v>
      </c>
      <c r="J24" s="23" t="s">
        <v>130</v>
      </c>
      <c r="K24" s="35" t="s">
        <v>130</v>
      </c>
      <c r="L24" s="35" t="s">
        <v>130</v>
      </c>
      <c r="M24" s="35" t="s">
        <v>130</v>
      </c>
    </row>
    <row r="25" spans="2:13" ht="15.6" x14ac:dyDescent="0.3">
      <c r="C25" s="9" t="s">
        <v>126</v>
      </c>
      <c r="D25" s="5">
        <v>18.39</v>
      </c>
      <c r="F25" s="20" t="s">
        <v>40</v>
      </c>
      <c r="G25" s="28" t="s">
        <v>130</v>
      </c>
      <c r="H25" s="30">
        <v>260.58</v>
      </c>
      <c r="I25" s="23" t="s">
        <v>130</v>
      </c>
      <c r="J25" s="23" t="s">
        <v>130</v>
      </c>
      <c r="K25" s="23" t="s">
        <v>130</v>
      </c>
      <c r="L25" s="35" t="s">
        <v>130</v>
      </c>
      <c r="M25" s="35" t="s">
        <v>130</v>
      </c>
    </row>
    <row r="26" spans="2:13" ht="15.6" x14ac:dyDescent="0.3">
      <c r="C26" s="9" t="s">
        <v>185</v>
      </c>
      <c r="D26" s="5">
        <f>SUM(D23:D25)</f>
        <v>6133.0900000000011</v>
      </c>
      <c r="F26" s="20" t="s">
        <v>41</v>
      </c>
      <c r="G26" s="28" t="s">
        <v>130</v>
      </c>
      <c r="H26" s="30">
        <v>150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 t="s">
        <v>130</v>
      </c>
    </row>
    <row r="27" spans="2:13" x14ac:dyDescent="0.3">
      <c r="F27" s="20" t="s">
        <v>129</v>
      </c>
      <c r="G27" s="28" t="s">
        <v>130</v>
      </c>
      <c r="H27" s="30">
        <v>350</v>
      </c>
      <c r="I27" s="23" t="s">
        <v>130</v>
      </c>
      <c r="J27" s="26">
        <v>350</v>
      </c>
      <c r="K27" s="26">
        <v>350</v>
      </c>
      <c r="L27" s="35" t="s">
        <v>130</v>
      </c>
      <c r="M27" s="35" t="s">
        <v>130</v>
      </c>
    </row>
    <row r="28" spans="2:13" ht="15.6" x14ac:dyDescent="0.3">
      <c r="B28" s="2"/>
      <c r="C28" s="17" t="s">
        <v>18</v>
      </c>
      <c r="D28" s="2"/>
      <c r="F28" s="20" t="s">
        <v>132</v>
      </c>
      <c r="G28" s="28" t="s">
        <v>130</v>
      </c>
      <c r="H28" s="30">
        <v>1722.58</v>
      </c>
      <c r="I28" s="23" t="s">
        <v>130</v>
      </c>
      <c r="J28" s="23" t="s">
        <v>130</v>
      </c>
      <c r="K28" s="23" t="s">
        <v>130</v>
      </c>
      <c r="L28" s="35" t="s">
        <v>130</v>
      </c>
      <c r="M28" s="35">
        <v>545</v>
      </c>
    </row>
    <row r="29" spans="2:13" ht="15.6" x14ac:dyDescent="0.3">
      <c r="B29" s="1">
        <v>45113</v>
      </c>
      <c r="C29" s="2" t="s">
        <v>91</v>
      </c>
      <c r="D29" s="13">
        <v>80</v>
      </c>
      <c r="F29" s="20" t="s">
        <v>64</v>
      </c>
      <c r="G29" s="28" t="s">
        <v>130</v>
      </c>
      <c r="H29" s="28" t="s">
        <v>130</v>
      </c>
      <c r="I29" s="21">
        <v>250</v>
      </c>
      <c r="J29" s="23" t="s">
        <v>130</v>
      </c>
      <c r="K29" s="23" t="s">
        <v>130</v>
      </c>
      <c r="L29" s="35" t="s">
        <v>130</v>
      </c>
      <c r="M29" s="35" t="s">
        <v>130</v>
      </c>
    </row>
    <row r="30" spans="2:13" ht="15.6" x14ac:dyDescent="0.3">
      <c r="B30" s="1">
        <v>45121</v>
      </c>
      <c r="C30" s="2" t="s">
        <v>92</v>
      </c>
      <c r="D30" s="13">
        <v>80</v>
      </c>
      <c r="F30" s="20" t="s">
        <v>78</v>
      </c>
      <c r="G30" s="28" t="s">
        <v>130</v>
      </c>
      <c r="H30" s="28" t="s">
        <v>130</v>
      </c>
      <c r="I30" s="28" t="s">
        <v>130</v>
      </c>
      <c r="J30" s="26">
        <v>62.5</v>
      </c>
      <c r="K30" s="26">
        <v>11</v>
      </c>
      <c r="L30" s="35" t="s">
        <v>130</v>
      </c>
      <c r="M30" s="35" t="s">
        <v>130</v>
      </c>
    </row>
    <row r="31" spans="2:13" ht="15.6" x14ac:dyDescent="0.3">
      <c r="B31" s="1">
        <v>45125</v>
      </c>
      <c r="C31" s="2" t="s">
        <v>93</v>
      </c>
      <c r="D31" s="13">
        <v>80</v>
      </c>
      <c r="F31" s="20" t="s">
        <v>142</v>
      </c>
      <c r="G31" s="28" t="s">
        <v>130</v>
      </c>
      <c r="H31" s="28" t="s">
        <v>130</v>
      </c>
      <c r="I31" s="28" t="s">
        <v>130</v>
      </c>
      <c r="J31" s="26">
        <v>228.93</v>
      </c>
      <c r="K31" s="28" t="s">
        <v>130</v>
      </c>
      <c r="L31" s="35" t="s">
        <v>130</v>
      </c>
      <c r="M31" s="35" t="s">
        <v>130</v>
      </c>
    </row>
    <row r="32" spans="2:13" ht="15.6" x14ac:dyDescent="0.3">
      <c r="B32" s="1"/>
      <c r="C32" s="2"/>
      <c r="D32" s="13">
        <f>SUM(D29:D31)</f>
        <v>240</v>
      </c>
      <c r="F32" s="20" t="s">
        <v>149</v>
      </c>
      <c r="G32" s="28" t="s">
        <v>130</v>
      </c>
      <c r="H32" s="28" t="s">
        <v>130</v>
      </c>
      <c r="I32" s="28" t="s">
        <v>130</v>
      </c>
      <c r="J32" s="26">
        <v>1080</v>
      </c>
      <c r="K32" s="26">
        <v>1301.9100000000001</v>
      </c>
      <c r="L32" s="35" t="s">
        <v>130</v>
      </c>
      <c r="M32" s="26">
        <v>2000</v>
      </c>
    </row>
    <row r="33" spans="2:13" ht="15.6" x14ac:dyDescent="0.3">
      <c r="B33" s="1"/>
      <c r="C33" s="2"/>
      <c r="D33" s="13"/>
      <c r="F33" s="20" t="s">
        <v>144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1">
        <v>19.100000000000001</v>
      </c>
      <c r="L33" s="35" t="s">
        <v>130</v>
      </c>
      <c r="M33" s="35" t="s">
        <v>130</v>
      </c>
    </row>
    <row r="34" spans="2:13" ht="15.6" x14ac:dyDescent="0.3">
      <c r="B34" s="2"/>
      <c r="C34" s="17" t="s">
        <v>48</v>
      </c>
      <c r="D34" s="2"/>
      <c r="F34" s="20" t="s">
        <v>145</v>
      </c>
      <c r="G34" s="28" t="s">
        <v>130</v>
      </c>
      <c r="H34" s="28" t="s">
        <v>130</v>
      </c>
      <c r="I34" s="28" t="s">
        <v>130</v>
      </c>
      <c r="J34" s="28" t="s">
        <v>130</v>
      </c>
      <c r="K34" s="21">
        <v>24</v>
      </c>
      <c r="L34" s="35" t="s">
        <v>130</v>
      </c>
      <c r="M34" s="35" t="s">
        <v>130</v>
      </c>
    </row>
    <row r="35" spans="2:13" ht="15.6" x14ac:dyDescent="0.3">
      <c r="B35" s="1">
        <v>45008</v>
      </c>
      <c r="C35" s="2" t="s">
        <v>49</v>
      </c>
      <c r="D35" s="5">
        <v>53771.75</v>
      </c>
      <c r="F35" s="20" t="s">
        <v>86</v>
      </c>
      <c r="G35" s="28" t="s">
        <v>130</v>
      </c>
      <c r="H35" s="28" t="s">
        <v>130</v>
      </c>
      <c r="I35" s="28" t="s">
        <v>130</v>
      </c>
      <c r="J35" s="28" t="s">
        <v>130</v>
      </c>
      <c r="K35" s="28" t="s">
        <v>130</v>
      </c>
      <c r="L35" s="35" t="s">
        <v>130</v>
      </c>
      <c r="M35" s="35" t="s">
        <v>130</v>
      </c>
    </row>
    <row r="36" spans="2:13" ht="15.6" x14ac:dyDescent="0.3">
      <c r="B36" s="1">
        <v>45008</v>
      </c>
      <c r="C36" s="2" t="s">
        <v>50</v>
      </c>
      <c r="D36" s="5">
        <v>-232.2</v>
      </c>
    </row>
    <row r="37" spans="2:13" ht="15.6" x14ac:dyDescent="0.3">
      <c r="B37" s="1">
        <v>45008</v>
      </c>
      <c r="C37" s="2" t="s">
        <v>51</v>
      </c>
      <c r="D37" s="5">
        <v>-180</v>
      </c>
      <c r="G37" s="33">
        <f>SUM(G18:G29)</f>
        <v>296.43</v>
      </c>
      <c r="H37" s="34">
        <f>SUM(H18:H29)</f>
        <v>3972.02</v>
      </c>
      <c r="I37" s="12">
        <f>SUM(I18:I29)</f>
        <v>997.31</v>
      </c>
      <c r="J37" s="12">
        <f>SUM(J18:J32)</f>
        <v>1869.81</v>
      </c>
      <c r="K37" s="12">
        <f>SUM(K18:K36)</f>
        <v>1874.56</v>
      </c>
      <c r="L37" s="12">
        <f>SUM(L18:L36)</f>
        <v>152.52000000000001</v>
      </c>
      <c r="M37" s="12">
        <f>SUM(M18:M36)</f>
        <v>2744.11</v>
      </c>
    </row>
    <row r="38" spans="2:13" ht="15.6" x14ac:dyDescent="0.3">
      <c r="B38" s="1">
        <v>45009</v>
      </c>
      <c r="C38" s="2" t="s">
        <v>53</v>
      </c>
      <c r="D38" s="5">
        <v>-10000</v>
      </c>
    </row>
    <row r="39" spans="2:13" ht="15.6" x14ac:dyDescent="0.3">
      <c r="B39" s="1">
        <v>45012</v>
      </c>
      <c r="C39" s="2" t="s">
        <v>54</v>
      </c>
      <c r="D39" s="5">
        <v>-815.31</v>
      </c>
    </row>
    <row r="40" spans="2:13" ht="15.6" x14ac:dyDescent="0.3">
      <c r="B40" s="1">
        <v>45019</v>
      </c>
      <c r="C40" s="2" t="s">
        <v>65</v>
      </c>
      <c r="D40" s="4">
        <v>-3000</v>
      </c>
    </row>
    <row r="41" spans="2:13" ht="15.6" x14ac:dyDescent="0.3">
      <c r="B41" s="1">
        <v>45020</v>
      </c>
      <c r="C41" s="2" t="s">
        <v>66</v>
      </c>
      <c r="D41" s="5">
        <v>-1000</v>
      </c>
    </row>
    <row r="42" spans="2:13" ht="15.6" x14ac:dyDescent="0.3">
      <c r="B42" s="1">
        <v>45035</v>
      </c>
      <c r="C42" s="2" t="s">
        <v>68</v>
      </c>
      <c r="D42" s="5">
        <v>-3000</v>
      </c>
    </row>
    <row r="43" spans="2:13" ht="15.6" x14ac:dyDescent="0.3">
      <c r="B43" s="1">
        <v>45040</v>
      </c>
      <c r="C43" s="2" t="s">
        <v>69</v>
      </c>
      <c r="D43" s="5">
        <v>-3086.24</v>
      </c>
    </row>
    <row r="44" spans="2:13" ht="15.6" x14ac:dyDescent="0.3">
      <c r="B44" s="1">
        <v>45046</v>
      </c>
      <c r="C44" s="2" t="s">
        <v>79</v>
      </c>
      <c r="D44" s="5">
        <v>-32.99</v>
      </c>
    </row>
    <row r="45" spans="2:13" ht="15.6" x14ac:dyDescent="0.3">
      <c r="B45" s="1">
        <v>45048</v>
      </c>
      <c r="C45" s="2" t="s">
        <v>33</v>
      </c>
      <c r="D45" s="5">
        <v>-4000</v>
      </c>
    </row>
    <row r="46" spans="2:13" ht="15.6" x14ac:dyDescent="0.3">
      <c r="B46" s="1">
        <v>45050</v>
      </c>
      <c r="C46" s="2" t="s">
        <v>82</v>
      </c>
      <c r="D46" s="5">
        <v>-810</v>
      </c>
    </row>
    <row r="47" spans="2:13" ht="15.6" x14ac:dyDescent="0.3">
      <c r="B47" s="1">
        <v>45069</v>
      </c>
      <c r="C47" s="2" t="s">
        <v>83</v>
      </c>
      <c r="D47" s="5">
        <v>-224.3</v>
      </c>
    </row>
    <row r="48" spans="2:13" ht="15.6" x14ac:dyDescent="0.3">
      <c r="B48" s="1">
        <v>45077</v>
      </c>
      <c r="C48" s="2" t="s">
        <v>88</v>
      </c>
      <c r="D48" s="5">
        <v>-18.809999999999999</v>
      </c>
    </row>
    <row r="49" spans="2:4" ht="15.6" x14ac:dyDescent="0.3">
      <c r="B49" s="1">
        <v>45086</v>
      </c>
      <c r="C49" s="2" t="s">
        <v>33</v>
      </c>
      <c r="D49" s="5">
        <v>-8000</v>
      </c>
    </row>
    <row r="50" spans="2:4" ht="15.6" x14ac:dyDescent="0.3">
      <c r="B50" s="1">
        <v>45107</v>
      </c>
      <c r="C50" s="2" t="s">
        <v>89</v>
      </c>
      <c r="D50" s="5">
        <v>-9.9</v>
      </c>
    </row>
    <row r="51" spans="2:4" ht="15.6" x14ac:dyDescent="0.3">
      <c r="B51" s="1">
        <v>45138</v>
      </c>
      <c r="C51" s="2" t="s">
        <v>65</v>
      </c>
      <c r="D51" s="5">
        <v>-10000</v>
      </c>
    </row>
    <row r="52" spans="2:4" ht="15.6" x14ac:dyDescent="0.3">
      <c r="B52" s="1">
        <v>45138</v>
      </c>
      <c r="C52" s="2" t="s">
        <v>95</v>
      </c>
      <c r="D52" s="5">
        <v>-9.9</v>
      </c>
    </row>
    <row r="53" spans="2:4" ht="15.6" x14ac:dyDescent="0.3">
      <c r="B53" s="1"/>
      <c r="C53" s="2"/>
      <c r="D53" s="5"/>
    </row>
    <row r="54" spans="2:4" ht="15.6" x14ac:dyDescent="0.3">
      <c r="B54" s="1"/>
      <c r="C54" s="2"/>
      <c r="D54" s="5">
        <f>SUM(D35:D51)</f>
        <v>9362.0000000000036</v>
      </c>
    </row>
    <row r="55" spans="2:4" ht="15.6" x14ac:dyDescent="0.3">
      <c r="B55" s="2"/>
      <c r="C55" s="2"/>
      <c r="D55" s="2"/>
    </row>
    <row r="56" spans="2:4" ht="15.6" x14ac:dyDescent="0.3">
      <c r="B56" s="2"/>
      <c r="C56" s="17" t="s">
        <v>97</v>
      </c>
      <c r="D56" s="2"/>
    </row>
    <row r="57" spans="2:4" ht="15.6" x14ac:dyDescent="0.3">
      <c r="B57" s="2"/>
      <c r="C57" s="2" t="s">
        <v>95</v>
      </c>
      <c r="D57" s="5">
        <v>-4.7699999999999996</v>
      </c>
    </row>
    <row r="58" spans="2:4" ht="15.6" x14ac:dyDescent="0.3">
      <c r="B58" s="1">
        <v>45125</v>
      </c>
      <c r="C58" s="2" t="s">
        <v>27</v>
      </c>
      <c r="D58" s="5">
        <v>90</v>
      </c>
    </row>
    <row r="59" spans="2:4" ht="15.6" x14ac:dyDescent="0.3">
      <c r="B59" s="1">
        <v>45125</v>
      </c>
      <c r="C59" s="2" t="s">
        <v>27</v>
      </c>
      <c r="D59" s="5">
        <v>90</v>
      </c>
    </row>
    <row r="60" spans="2:4" ht="15.6" x14ac:dyDescent="0.3">
      <c r="B60" s="1">
        <v>45126</v>
      </c>
      <c r="C60" s="2" t="s">
        <v>98</v>
      </c>
      <c r="D60" s="5">
        <v>180</v>
      </c>
    </row>
    <row r="61" spans="2:4" ht="15.6" x14ac:dyDescent="0.3">
      <c r="B61" s="1">
        <v>45127</v>
      </c>
      <c r="C61" s="2" t="s">
        <v>33</v>
      </c>
      <c r="D61" s="5">
        <v>90</v>
      </c>
    </row>
    <row r="62" spans="2:4" ht="15.6" x14ac:dyDescent="0.3">
      <c r="B62" s="1">
        <v>45131</v>
      </c>
      <c r="C62" s="2" t="s">
        <v>5</v>
      </c>
      <c r="D62" s="5">
        <v>-545</v>
      </c>
    </row>
    <row r="63" spans="2:4" ht="15.6" x14ac:dyDescent="0.3">
      <c r="B63" s="2"/>
      <c r="C63" s="2"/>
      <c r="D63" s="5"/>
    </row>
    <row r="64" spans="2:4" ht="15.6" x14ac:dyDescent="0.3">
      <c r="B64" s="2"/>
      <c r="C64" s="2"/>
      <c r="D64" s="5">
        <f>SUM(D57:D63)</f>
        <v>-99.769999999999982</v>
      </c>
    </row>
    <row r="65" spans="2:4" ht="15.6" x14ac:dyDescent="0.3">
      <c r="B65" s="2"/>
      <c r="C65" s="2"/>
      <c r="D65" s="2"/>
    </row>
    <row r="66" spans="2:4" ht="15.6" x14ac:dyDescent="0.3">
      <c r="B66" s="2"/>
      <c r="C66" s="2"/>
      <c r="D66" s="2"/>
    </row>
    <row r="67" spans="2:4" ht="15.6" x14ac:dyDescent="0.3">
      <c r="B67" s="2"/>
      <c r="C67" s="2"/>
      <c r="D67" s="2"/>
    </row>
    <row r="68" spans="2:4" ht="15.6" x14ac:dyDescent="0.3">
      <c r="B68" s="2"/>
      <c r="C68" s="2"/>
      <c r="D68" s="2"/>
    </row>
    <row r="69" spans="2:4" ht="15.6" x14ac:dyDescent="0.3">
      <c r="B69" s="2"/>
      <c r="C69" s="2"/>
      <c r="D69" s="2"/>
    </row>
    <row r="70" spans="2:4" ht="15.6" x14ac:dyDescent="0.3">
      <c r="B70" s="2"/>
      <c r="C70" s="2"/>
      <c r="D70" s="2"/>
    </row>
    <row r="71" spans="2:4" ht="15.6" x14ac:dyDescent="0.3">
      <c r="B71" s="2"/>
      <c r="C71" s="2"/>
      <c r="D71" s="2"/>
    </row>
    <row r="72" spans="2:4" ht="15.6" x14ac:dyDescent="0.3">
      <c r="B72" s="2"/>
      <c r="C72" s="2"/>
      <c r="D72" s="2"/>
    </row>
    <row r="73" spans="2:4" ht="15.6" x14ac:dyDescent="0.3">
      <c r="B73" s="2"/>
      <c r="C73" s="2"/>
      <c r="D73" s="2"/>
    </row>
    <row r="74" spans="2:4" ht="15.6" x14ac:dyDescent="0.3">
      <c r="B74" s="2"/>
      <c r="C74" s="2"/>
      <c r="D74" s="2"/>
    </row>
    <row r="75" spans="2:4" ht="15.6" x14ac:dyDescent="0.3">
      <c r="B75" s="2"/>
      <c r="C75" s="2"/>
      <c r="D75" s="2"/>
    </row>
    <row r="76" spans="2:4" ht="15.6" x14ac:dyDescent="0.3">
      <c r="B76" s="2"/>
      <c r="C76" s="2"/>
      <c r="D76" s="2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</sheetData>
  <sortState xmlns:xlrd2="http://schemas.microsoft.com/office/spreadsheetml/2017/richdata2" ref="B12:D15">
    <sortCondition ref="B1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26"/>
  <sheetViews>
    <sheetView topLeftCell="A13" workbookViewId="0">
      <selection activeCell="C21" sqref="C21"/>
    </sheetView>
  </sheetViews>
  <sheetFormatPr defaultRowHeight="14.4" x14ac:dyDescent="0.3"/>
  <cols>
    <col min="3" max="3" width="59.109375" bestFit="1" customWidth="1"/>
    <col min="4" max="4" width="16.44140625" bestFit="1" customWidth="1"/>
    <col min="14" max="14" width="10.6640625" customWidth="1"/>
  </cols>
  <sheetData>
    <row r="1" spans="2:14" ht="15.6" x14ac:dyDescent="0.3">
      <c r="B1" s="2"/>
      <c r="C1" s="8" t="s">
        <v>102</v>
      </c>
      <c r="D1" s="2"/>
    </row>
    <row r="2" spans="2:14" ht="15.6" x14ac:dyDescent="0.3">
      <c r="B2" s="2"/>
      <c r="C2" s="8"/>
      <c r="D2" s="2"/>
    </row>
    <row r="3" spans="2:14" ht="15.6" x14ac:dyDescent="0.3">
      <c r="B3" s="2"/>
      <c r="C3" s="8" t="s">
        <v>189</v>
      </c>
      <c r="D3" s="5">
        <v>49.43</v>
      </c>
    </row>
    <row r="4" spans="2:14" ht="15.6" x14ac:dyDescent="0.3">
      <c r="B4" s="2"/>
      <c r="C4" s="9" t="s">
        <v>22</v>
      </c>
      <c r="D4" s="5">
        <v>6065.27</v>
      </c>
    </row>
    <row r="5" spans="2:14" ht="15.6" x14ac:dyDescent="0.3">
      <c r="B5" s="2"/>
      <c r="C5" s="9" t="s">
        <v>126</v>
      </c>
      <c r="D5" s="5">
        <v>18.39</v>
      </c>
    </row>
    <row r="6" spans="2:14" ht="15.6" x14ac:dyDescent="0.3">
      <c r="B6" s="2"/>
      <c r="C6" s="9" t="s">
        <v>21</v>
      </c>
      <c r="D6" s="5">
        <f>SUM(D3:D5)</f>
        <v>6133.0900000000011</v>
      </c>
    </row>
    <row r="7" spans="2:14" ht="15.6" x14ac:dyDescent="0.3">
      <c r="B7" s="2"/>
      <c r="C7" s="8"/>
      <c r="D7" s="5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  <c r="M7" s="23" t="s">
        <v>148</v>
      </c>
      <c r="N7" s="23" t="s">
        <v>151</v>
      </c>
    </row>
    <row r="8" spans="2:14" ht="15.6" x14ac:dyDescent="0.3">
      <c r="B8" s="2"/>
      <c r="C8" s="2"/>
      <c r="D8" s="2"/>
      <c r="F8" s="20" t="s">
        <v>0</v>
      </c>
      <c r="G8" s="28"/>
      <c r="H8" s="28"/>
    </row>
    <row r="9" spans="2:14" ht="15.6" x14ac:dyDescent="0.3">
      <c r="B9" s="2"/>
      <c r="C9" s="17" t="s">
        <v>0</v>
      </c>
      <c r="D9" s="2"/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  <c r="K9" s="26">
        <v>80</v>
      </c>
      <c r="L9" s="26">
        <v>80</v>
      </c>
      <c r="M9" s="26">
        <v>240</v>
      </c>
      <c r="N9" s="26">
        <v>240</v>
      </c>
    </row>
    <row r="10" spans="2:14" ht="15.6" x14ac:dyDescent="0.3">
      <c r="B10" s="1">
        <v>45169</v>
      </c>
      <c r="C10" s="2" t="s">
        <v>77</v>
      </c>
      <c r="D10" s="6">
        <v>10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  <c r="L10" s="23" t="s">
        <v>130</v>
      </c>
      <c r="M10" s="23" t="s">
        <v>130</v>
      </c>
      <c r="N10" s="23" t="s">
        <v>130</v>
      </c>
    </row>
    <row r="11" spans="2:14" ht="15.6" x14ac:dyDescent="0.3">
      <c r="B11" s="1">
        <v>45169</v>
      </c>
      <c r="C11" s="2" t="s">
        <v>56</v>
      </c>
      <c r="D11" s="5">
        <v>240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  <c r="L11" s="23" t="s">
        <v>130</v>
      </c>
      <c r="M11" s="35">
        <v>450</v>
      </c>
      <c r="N11" s="23" t="s">
        <v>130</v>
      </c>
    </row>
    <row r="12" spans="2:14" ht="15.6" x14ac:dyDescent="0.3">
      <c r="B12" s="2"/>
      <c r="C12" s="17" t="s">
        <v>23</v>
      </c>
      <c r="D12" s="5">
        <f>SUM(D10:D11)</f>
        <v>250</v>
      </c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  <c r="L12" s="23" t="s">
        <v>130</v>
      </c>
      <c r="M12" s="23" t="s">
        <v>130</v>
      </c>
      <c r="N12" s="23" t="s">
        <v>130</v>
      </c>
    </row>
    <row r="13" spans="2:14" ht="15.6" x14ac:dyDescent="0.3">
      <c r="B13" s="2"/>
      <c r="C13" s="2"/>
      <c r="D13" s="2"/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  <c r="L13" s="26">
        <v>1010</v>
      </c>
      <c r="M13" s="26">
        <v>20</v>
      </c>
      <c r="N13" s="26">
        <v>10</v>
      </c>
    </row>
    <row r="14" spans="2:14" ht="15.6" x14ac:dyDescent="0.3">
      <c r="B14" s="2"/>
      <c r="C14" s="17" t="s">
        <v>15</v>
      </c>
      <c r="D14" s="2"/>
      <c r="F14" s="20"/>
      <c r="G14" s="29">
        <f t="shared" ref="G14:M14" si="0">SUM(G9:G13)</f>
        <v>960</v>
      </c>
      <c r="H14" s="29">
        <f t="shared" si="0"/>
        <v>5043</v>
      </c>
      <c r="I14" s="12">
        <f t="shared" si="0"/>
        <v>7652.51</v>
      </c>
      <c r="J14" s="12">
        <f t="shared" si="0"/>
        <v>636</v>
      </c>
      <c r="K14" s="12">
        <f t="shared" si="0"/>
        <v>300</v>
      </c>
      <c r="L14" s="12">
        <f t="shared" si="0"/>
        <v>1090</v>
      </c>
      <c r="M14" s="12">
        <f t="shared" si="0"/>
        <v>710</v>
      </c>
      <c r="N14" s="12">
        <f>SUM(N9:N13)</f>
        <v>250</v>
      </c>
    </row>
    <row r="15" spans="2:14" ht="15.6" x14ac:dyDescent="0.3">
      <c r="B15" s="1">
        <v>45140</v>
      </c>
      <c r="C15" s="2" t="s">
        <v>16</v>
      </c>
      <c r="D15" s="5">
        <v>59.9</v>
      </c>
      <c r="F15" s="20" t="s">
        <v>15</v>
      </c>
      <c r="G15" s="28"/>
      <c r="H15" s="28"/>
    </row>
    <row r="16" spans="2:14" ht="15.6" x14ac:dyDescent="0.3">
      <c r="B16" s="1">
        <v>45169</v>
      </c>
      <c r="C16" s="2" t="s">
        <v>103</v>
      </c>
      <c r="D16" s="5">
        <v>2.66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  <c r="K16" s="30">
        <v>59.9</v>
      </c>
      <c r="L16" s="30">
        <v>59.9</v>
      </c>
      <c r="M16" s="30">
        <v>59.9</v>
      </c>
      <c r="N16" s="30">
        <v>59.9</v>
      </c>
    </row>
    <row r="17" spans="2:14" ht="15.6" x14ac:dyDescent="0.3">
      <c r="B17" s="1"/>
      <c r="C17" s="17" t="s">
        <v>24</v>
      </c>
      <c r="D17" s="5">
        <f>SUM(D15:D16)</f>
        <v>62.56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  <c r="K17" s="26">
        <v>77.900000000000006</v>
      </c>
      <c r="L17" s="26">
        <v>77.900000000000006</v>
      </c>
      <c r="M17" s="26">
        <v>84.84</v>
      </c>
      <c r="N17" s="23" t="s">
        <v>130</v>
      </c>
    </row>
    <row r="18" spans="2:14" ht="15.6" x14ac:dyDescent="0.3">
      <c r="B18" s="1"/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  <c r="K18" s="23" t="s">
        <v>130</v>
      </c>
      <c r="L18" s="23" t="s">
        <v>130</v>
      </c>
      <c r="M18" s="23" t="s">
        <v>130</v>
      </c>
      <c r="N18" s="23" t="s">
        <v>130</v>
      </c>
    </row>
    <row r="19" spans="2:14" ht="15.6" x14ac:dyDescent="0.3">
      <c r="B19" s="1"/>
      <c r="C19" s="2"/>
      <c r="D19" s="5"/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K19" s="23" t="s">
        <v>130</v>
      </c>
      <c r="L19" s="23" t="s">
        <v>130</v>
      </c>
      <c r="M19" s="26">
        <v>50</v>
      </c>
      <c r="N19" s="23" t="s">
        <v>130</v>
      </c>
    </row>
    <row r="20" spans="2:14" ht="15.6" x14ac:dyDescent="0.3">
      <c r="B20" s="1"/>
      <c r="C20" s="8" t="s">
        <v>190</v>
      </c>
      <c r="D20" s="5">
        <v>237.91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  <c r="K20" s="35">
        <v>30.75</v>
      </c>
      <c r="L20" s="26">
        <v>14.72</v>
      </c>
      <c r="M20" s="35">
        <v>4.37</v>
      </c>
      <c r="N20" s="23">
        <v>2.66</v>
      </c>
    </row>
    <row r="21" spans="2:14" ht="15.6" x14ac:dyDescent="0.3">
      <c r="B21" s="2"/>
      <c r="C21" s="9" t="s">
        <v>22</v>
      </c>
      <c r="D21" s="5">
        <v>6064.23</v>
      </c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  <c r="K21" s="35" t="s">
        <v>130</v>
      </c>
      <c r="L21" s="35" t="s">
        <v>130</v>
      </c>
      <c r="M21" s="35" t="s">
        <v>130</v>
      </c>
      <c r="N21" s="23" t="s">
        <v>130</v>
      </c>
    </row>
    <row r="22" spans="2:14" ht="15.6" x14ac:dyDescent="0.3">
      <c r="B22" s="2"/>
      <c r="C22" s="9" t="s">
        <v>126</v>
      </c>
      <c r="D22" s="5">
        <v>18.39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  <c r="K22" s="35" t="s">
        <v>130</v>
      </c>
      <c r="L22" s="35" t="s">
        <v>130</v>
      </c>
      <c r="M22" s="35" t="s">
        <v>130</v>
      </c>
      <c r="N22" s="23" t="s">
        <v>130</v>
      </c>
    </row>
    <row r="23" spans="2:14" ht="15.6" x14ac:dyDescent="0.3">
      <c r="C23" s="9" t="s">
        <v>185</v>
      </c>
      <c r="D23" s="5">
        <f>SUM(D20:D22)</f>
        <v>6320.53</v>
      </c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  <c r="K23" s="23" t="s">
        <v>130</v>
      </c>
      <c r="L23" s="35" t="s">
        <v>130</v>
      </c>
      <c r="M23" s="35" t="s">
        <v>130</v>
      </c>
      <c r="N23" s="23" t="s">
        <v>130</v>
      </c>
    </row>
    <row r="24" spans="2:14" x14ac:dyDescent="0.3"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  <c r="K24" s="23" t="s">
        <v>130</v>
      </c>
      <c r="L24" s="35" t="s">
        <v>130</v>
      </c>
      <c r="M24" s="35" t="s">
        <v>130</v>
      </c>
      <c r="N24" s="23" t="s">
        <v>130</v>
      </c>
    </row>
    <row r="25" spans="2:14" ht="15.6" x14ac:dyDescent="0.3">
      <c r="B25" s="2"/>
      <c r="C25" s="17" t="s">
        <v>18</v>
      </c>
      <c r="D25" s="2"/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K25" s="26">
        <v>350</v>
      </c>
      <c r="L25" s="35" t="s">
        <v>130</v>
      </c>
      <c r="M25" s="35" t="s">
        <v>130</v>
      </c>
      <c r="N25" s="23" t="s">
        <v>130</v>
      </c>
    </row>
    <row r="26" spans="2:14" ht="15.6" x14ac:dyDescent="0.3">
      <c r="B26" s="1">
        <v>45147</v>
      </c>
      <c r="C26" s="2" t="s">
        <v>104</v>
      </c>
      <c r="D26" s="13">
        <v>80</v>
      </c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>
        <v>545</v>
      </c>
      <c r="N26" s="23" t="s">
        <v>130</v>
      </c>
    </row>
    <row r="27" spans="2:14" ht="15.6" x14ac:dyDescent="0.3">
      <c r="B27" s="1">
        <v>45147</v>
      </c>
      <c r="C27" s="2" t="s">
        <v>105</v>
      </c>
      <c r="D27" s="13">
        <v>80</v>
      </c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K27" s="23" t="s">
        <v>130</v>
      </c>
      <c r="L27" s="35" t="s">
        <v>130</v>
      </c>
      <c r="M27" s="35" t="s">
        <v>130</v>
      </c>
      <c r="N27" s="23" t="s">
        <v>130</v>
      </c>
    </row>
    <row r="28" spans="2:14" ht="15.6" x14ac:dyDescent="0.3">
      <c r="B28" s="1">
        <v>45147</v>
      </c>
      <c r="C28" s="2" t="s">
        <v>106</v>
      </c>
      <c r="D28" s="13">
        <v>80</v>
      </c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  <c r="K28" s="26">
        <v>11</v>
      </c>
      <c r="L28" s="35" t="s">
        <v>130</v>
      </c>
      <c r="M28" s="35" t="s">
        <v>130</v>
      </c>
      <c r="N28" s="23" t="s">
        <v>130</v>
      </c>
    </row>
    <row r="29" spans="2:14" ht="15.6" x14ac:dyDescent="0.3">
      <c r="B29" s="1"/>
      <c r="C29" s="2"/>
      <c r="D29" s="13">
        <f>SUM(D26:D28)</f>
        <v>240</v>
      </c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  <c r="K29" s="28" t="s">
        <v>130</v>
      </c>
      <c r="L29" s="35" t="s">
        <v>130</v>
      </c>
      <c r="M29" s="35" t="s">
        <v>130</v>
      </c>
      <c r="N29" s="23" t="s">
        <v>130</v>
      </c>
    </row>
    <row r="30" spans="2:14" ht="15.6" x14ac:dyDescent="0.3">
      <c r="B30" s="1"/>
      <c r="C30" s="2"/>
      <c r="D30" s="13"/>
      <c r="F30" s="20" t="s">
        <v>149</v>
      </c>
      <c r="G30" s="28" t="s">
        <v>130</v>
      </c>
      <c r="H30" s="28" t="s">
        <v>130</v>
      </c>
      <c r="I30" s="28" t="s">
        <v>130</v>
      </c>
      <c r="J30" s="26">
        <v>1080</v>
      </c>
      <c r="K30" s="26">
        <v>1301.9100000000001</v>
      </c>
      <c r="L30" s="35" t="s">
        <v>130</v>
      </c>
      <c r="M30" s="26">
        <v>2000</v>
      </c>
      <c r="N30" s="23" t="s">
        <v>130</v>
      </c>
    </row>
    <row r="31" spans="2:14" ht="15.6" x14ac:dyDescent="0.3">
      <c r="B31" s="2"/>
      <c r="C31" s="17" t="s">
        <v>48</v>
      </c>
      <c r="D31" s="2"/>
      <c r="F31" s="20" t="s">
        <v>144</v>
      </c>
      <c r="G31" s="28" t="s">
        <v>130</v>
      </c>
      <c r="H31" s="28" t="s">
        <v>130</v>
      </c>
      <c r="I31" s="28" t="s">
        <v>130</v>
      </c>
      <c r="J31" s="28" t="s">
        <v>130</v>
      </c>
      <c r="K31" s="21">
        <v>19.100000000000001</v>
      </c>
      <c r="L31" s="35" t="s">
        <v>130</v>
      </c>
      <c r="M31" s="35" t="s">
        <v>130</v>
      </c>
      <c r="N31" s="23" t="s">
        <v>130</v>
      </c>
    </row>
    <row r="32" spans="2:14" ht="15.6" x14ac:dyDescent="0.3">
      <c r="B32" s="1">
        <v>45008</v>
      </c>
      <c r="C32" s="2" t="s">
        <v>49</v>
      </c>
      <c r="D32" s="5">
        <v>53771.75</v>
      </c>
      <c r="F32" s="20" t="s">
        <v>145</v>
      </c>
      <c r="G32" s="28" t="s">
        <v>130</v>
      </c>
      <c r="H32" s="28" t="s">
        <v>130</v>
      </c>
      <c r="I32" s="28" t="s">
        <v>130</v>
      </c>
      <c r="J32" s="28" t="s">
        <v>130</v>
      </c>
      <c r="K32" s="21">
        <v>24</v>
      </c>
      <c r="L32" s="35" t="s">
        <v>130</v>
      </c>
      <c r="M32" s="35" t="s">
        <v>130</v>
      </c>
      <c r="N32" s="23" t="s">
        <v>130</v>
      </c>
    </row>
    <row r="33" spans="2:14" ht="15.6" x14ac:dyDescent="0.3">
      <c r="B33" s="1">
        <v>45008</v>
      </c>
      <c r="C33" s="2" t="s">
        <v>50</v>
      </c>
      <c r="D33" s="5">
        <v>-232.2</v>
      </c>
      <c r="F33" s="20" t="s">
        <v>86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8" t="s">
        <v>130</v>
      </c>
      <c r="L33" s="35" t="s">
        <v>130</v>
      </c>
      <c r="M33" s="35" t="s">
        <v>130</v>
      </c>
      <c r="N33" s="23" t="s">
        <v>130</v>
      </c>
    </row>
    <row r="34" spans="2:14" ht="15.6" x14ac:dyDescent="0.3">
      <c r="B34" s="1">
        <v>45008</v>
      </c>
      <c r="C34" s="2" t="s">
        <v>51</v>
      </c>
      <c r="D34" s="5">
        <v>-180</v>
      </c>
    </row>
    <row r="35" spans="2:14" ht="15.6" x14ac:dyDescent="0.3">
      <c r="B35" s="1">
        <v>45009</v>
      </c>
      <c r="C35" s="2" t="s">
        <v>53</v>
      </c>
      <c r="D35" s="5">
        <v>-10000</v>
      </c>
      <c r="G35" s="33">
        <f>SUM(G16:G27)</f>
        <v>296.43</v>
      </c>
      <c r="H35" s="34">
        <f>SUM(H16:H27)</f>
        <v>3972.02</v>
      </c>
      <c r="I35" s="12">
        <f>SUM(I16:I27)</f>
        <v>997.31</v>
      </c>
      <c r="J35" s="12">
        <f>SUM(J16:J30)</f>
        <v>1869.81</v>
      </c>
      <c r="K35" s="12">
        <f>SUM(K16:K34)</f>
        <v>1874.56</v>
      </c>
      <c r="L35" s="12">
        <f>SUM(L16:L34)</f>
        <v>152.52000000000001</v>
      </c>
      <c r="M35" s="12">
        <f>SUM(M16:M34)</f>
        <v>2744.11</v>
      </c>
      <c r="N35" s="12">
        <f>SUM(N16:N34)</f>
        <v>62.56</v>
      </c>
    </row>
    <row r="36" spans="2:14" ht="15.6" x14ac:dyDescent="0.3">
      <c r="B36" s="1">
        <v>45012</v>
      </c>
      <c r="C36" s="2" t="s">
        <v>54</v>
      </c>
      <c r="D36" s="5">
        <v>-815.31</v>
      </c>
    </row>
    <row r="37" spans="2:14" ht="15.6" x14ac:dyDescent="0.3">
      <c r="B37" s="1">
        <v>45019</v>
      </c>
      <c r="C37" s="2" t="s">
        <v>65</v>
      </c>
      <c r="D37" s="4">
        <v>-3000</v>
      </c>
    </row>
    <row r="38" spans="2:14" ht="15.6" x14ac:dyDescent="0.3">
      <c r="B38" s="1">
        <v>45020</v>
      </c>
      <c r="C38" s="2" t="s">
        <v>66</v>
      </c>
      <c r="D38" s="5">
        <v>-1000</v>
      </c>
    </row>
    <row r="39" spans="2:14" ht="15.6" x14ac:dyDescent="0.3">
      <c r="B39" s="1">
        <v>45035</v>
      </c>
      <c r="C39" s="2" t="s">
        <v>68</v>
      </c>
      <c r="D39" s="5">
        <v>-3000</v>
      </c>
    </row>
    <row r="40" spans="2:14" ht="15.6" x14ac:dyDescent="0.3">
      <c r="B40" s="1">
        <v>45040</v>
      </c>
      <c r="C40" s="2" t="s">
        <v>69</v>
      </c>
      <c r="D40" s="5">
        <v>-3086.24</v>
      </c>
    </row>
    <row r="41" spans="2:14" ht="15.6" x14ac:dyDescent="0.3">
      <c r="B41" s="1">
        <v>45046</v>
      </c>
      <c r="C41" s="2" t="s">
        <v>79</v>
      </c>
      <c r="D41" s="5">
        <v>-32.99</v>
      </c>
    </row>
    <row r="42" spans="2:14" ht="15.6" x14ac:dyDescent="0.3">
      <c r="B42" s="1">
        <v>45048</v>
      </c>
      <c r="C42" s="2" t="s">
        <v>33</v>
      </c>
      <c r="D42" s="5">
        <v>-4000</v>
      </c>
    </row>
    <row r="43" spans="2:14" ht="15.6" x14ac:dyDescent="0.3">
      <c r="B43" s="1">
        <v>45050</v>
      </c>
      <c r="C43" s="2" t="s">
        <v>82</v>
      </c>
      <c r="D43" s="5">
        <v>-810</v>
      </c>
    </row>
    <row r="44" spans="2:14" ht="15.6" x14ac:dyDescent="0.3">
      <c r="B44" s="1">
        <v>45069</v>
      </c>
      <c r="C44" s="2" t="s">
        <v>83</v>
      </c>
      <c r="D44" s="5">
        <v>-224.3</v>
      </c>
    </row>
    <row r="45" spans="2:14" ht="15.6" x14ac:dyDescent="0.3">
      <c r="B45" s="1">
        <v>45077</v>
      </c>
      <c r="C45" s="2" t="s">
        <v>88</v>
      </c>
      <c r="D45" s="5">
        <v>-18.809999999999999</v>
      </c>
      <c r="G45" s="11"/>
    </row>
    <row r="46" spans="2:14" ht="15.6" x14ac:dyDescent="0.3">
      <c r="B46" s="1">
        <v>45086</v>
      </c>
      <c r="C46" s="2" t="s">
        <v>33</v>
      </c>
      <c r="D46" s="5">
        <v>-8000</v>
      </c>
      <c r="G46" s="11"/>
    </row>
    <row r="47" spans="2:14" ht="15.6" x14ac:dyDescent="0.3">
      <c r="B47" s="1">
        <v>45107</v>
      </c>
      <c r="C47" s="2" t="s">
        <v>89</v>
      </c>
      <c r="D47" s="5">
        <v>-9.9</v>
      </c>
      <c r="G47" s="11"/>
    </row>
    <row r="48" spans="2:14" ht="15.6" x14ac:dyDescent="0.3">
      <c r="B48" s="1">
        <v>45138</v>
      </c>
      <c r="C48" s="2" t="s">
        <v>65</v>
      </c>
      <c r="D48" s="5">
        <v>-10000</v>
      </c>
    </row>
    <row r="49" spans="2:4" ht="15.6" x14ac:dyDescent="0.3">
      <c r="B49" s="1">
        <v>45138</v>
      </c>
      <c r="C49" s="2" t="s">
        <v>95</v>
      </c>
      <c r="D49" s="5">
        <v>39.6</v>
      </c>
    </row>
    <row r="50" spans="2:4" ht="15.6" x14ac:dyDescent="0.3">
      <c r="B50" s="1">
        <v>45139</v>
      </c>
      <c r="C50" s="2" t="s">
        <v>65</v>
      </c>
      <c r="D50" s="5">
        <v>-1269.72</v>
      </c>
    </row>
    <row r="51" spans="2:4" ht="15.6" x14ac:dyDescent="0.3">
      <c r="B51" s="1">
        <v>45146</v>
      </c>
      <c r="C51" s="2" t="s">
        <v>33</v>
      </c>
      <c r="D51" s="5">
        <v>-3219.92</v>
      </c>
    </row>
    <row r="52" spans="2:4" ht="15.6" x14ac:dyDescent="0.3">
      <c r="B52" s="1">
        <v>45146</v>
      </c>
      <c r="C52" s="2" t="s">
        <v>65</v>
      </c>
      <c r="D52" s="5">
        <v>-1269.72</v>
      </c>
    </row>
    <row r="53" spans="2:4" ht="15.6" x14ac:dyDescent="0.3">
      <c r="B53" s="1">
        <v>45169</v>
      </c>
      <c r="C53" s="2" t="s">
        <v>107</v>
      </c>
      <c r="D53" s="5">
        <v>39.6</v>
      </c>
    </row>
    <row r="54" spans="2:4" ht="15.6" x14ac:dyDescent="0.3">
      <c r="B54" s="1">
        <v>45203</v>
      </c>
      <c r="C54" s="2" t="s">
        <v>65</v>
      </c>
      <c r="D54" s="5">
        <v>-640</v>
      </c>
    </row>
    <row r="55" spans="2:4" ht="15.6" x14ac:dyDescent="0.3">
      <c r="B55" s="1">
        <v>45203</v>
      </c>
      <c r="C55" s="2" t="s">
        <v>108</v>
      </c>
      <c r="D55" s="5">
        <v>-640</v>
      </c>
    </row>
    <row r="56" spans="2:4" ht="15.6" x14ac:dyDescent="0.3">
      <c r="B56" s="1">
        <v>45203</v>
      </c>
      <c r="C56" s="2" t="s">
        <v>109</v>
      </c>
      <c r="D56" s="5">
        <v>-320</v>
      </c>
    </row>
    <row r="57" spans="2:4" ht="15.6" x14ac:dyDescent="0.3">
      <c r="B57" s="1">
        <v>45230</v>
      </c>
      <c r="C57" s="2" t="s">
        <v>107</v>
      </c>
      <c r="D57" s="5">
        <v>-12.8</v>
      </c>
    </row>
    <row r="58" spans="2:4" ht="15.6" x14ac:dyDescent="0.3">
      <c r="B58" s="1"/>
      <c r="C58" s="2"/>
      <c r="D58" s="5"/>
    </row>
    <row r="59" spans="2:4" ht="15.6" x14ac:dyDescent="0.3">
      <c r="B59" s="1"/>
      <c r="C59" s="2"/>
      <c r="D59" s="5">
        <f>SUM(D32:D58)</f>
        <v>2069.0400000000031</v>
      </c>
    </row>
    <row r="63" spans="2:4" ht="15.6" x14ac:dyDescent="0.3">
      <c r="B63" s="2"/>
      <c r="C63" s="2"/>
      <c r="D63" s="2"/>
    </row>
    <row r="64" spans="2:4" ht="15.6" x14ac:dyDescent="0.3">
      <c r="B64" s="2"/>
      <c r="C64" s="17"/>
      <c r="D64" s="2"/>
    </row>
    <row r="65" spans="2:4" ht="15.6" x14ac:dyDescent="0.3">
      <c r="B65" s="2"/>
      <c r="C65" s="2"/>
      <c r="D65" s="5"/>
    </row>
    <row r="66" spans="2:4" ht="15.6" x14ac:dyDescent="0.3">
      <c r="B66" s="1"/>
      <c r="C66" s="2"/>
      <c r="D66" s="5"/>
    </row>
    <row r="67" spans="2:4" ht="15.6" x14ac:dyDescent="0.3">
      <c r="B67" s="1"/>
      <c r="C67" s="2"/>
      <c r="D67" s="5"/>
    </row>
    <row r="68" spans="2:4" ht="15.6" x14ac:dyDescent="0.3">
      <c r="B68" s="1"/>
      <c r="C68" s="2"/>
      <c r="D68" s="5"/>
    </row>
    <row r="69" spans="2:4" ht="15.6" x14ac:dyDescent="0.3">
      <c r="B69" s="1"/>
      <c r="C69" s="2"/>
      <c r="D69" s="5"/>
    </row>
    <row r="70" spans="2:4" ht="15.6" x14ac:dyDescent="0.3">
      <c r="B70" s="1"/>
      <c r="C70" s="2"/>
      <c r="D70" s="5"/>
    </row>
    <row r="71" spans="2:4" ht="15.6" x14ac:dyDescent="0.3">
      <c r="B71" s="2"/>
      <c r="C71" s="2"/>
      <c r="D71" s="5"/>
    </row>
    <row r="72" spans="2:4" ht="15.6" x14ac:dyDescent="0.3">
      <c r="B72" s="2"/>
      <c r="C72" s="2"/>
      <c r="D72" s="5"/>
    </row>
    <row r="73" spans="2:4" ht="15.6" x14ac:dyDescent="0.3">
      <c r="B73" s="2"/>
      <c r="C73" s="2"/>
      <c r="D73" s="2"/>
    </row>
    <row r="74" spans="2:4" ht="15.6" x14ac:dyDescent="0.3">
      <c r="B74" s="2"/>
      <c r="C74" s="2"/>
      <c r="D74" s="2"/>
    </row>
    <row r="75" spans="2:4" ht="15.6" x14ac:dyDescent="0.3">
      <c r="B75" s="2"/>
      <c r="C75" s="2"/>
      <c r="D75" s="2"/>
    </row>
    <row r="76" spans="2:4" ht="15.6" x14ac:dyDescent="0.3">
      <c r="B76" s="2"/>
      <c r="C76" s="2"/>
      <c r="D76" s="2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  <row r="123" spans="2:4" ht="15.6" x14ac:dyDescent="0.3">
      <c r="B123" s="2"/>
      <c r="C123" s="2"/>
      <c r="D123" s="2"/>
    </row>
    <row r="124" spans="2:4" ht="15.6" x14ac:dyDescent="0.3">
      <c r="B124" s="2"/>
      <c r="C124" s="2"/>
      <c r="D124" s="2"/>
    </row>
    <row r="125" spans="2:4" ht="15.6" x14ac:dyDescent="0.3">
      <c r="B125" s="2"/>
      <c r="C125" s="2"/>
      <c r="D125" s="2"/>
    </row>
    <row r="126" spans="2:4" ht="15.6" x14ac:dyDescent="0.3">
      <c r="B126" s="2"/>
      <c r="C126" s="2"/>
      <c r="D126" s="2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129"/>
  <sheetViews>
    <sheetView topLeftCell="A16" workbookViewId="0">
      <selection activeCell="D28" sqref="D28"/>
    </sheetView>
  </sheetViews>
  <sheetFormatPr defaultRowHeight="14.4" x14ac:dyDescent="0.3"/>
  <cols>
    <col min="3" max="3" width="59.109375" bestFit="1" customWidth="1"/>
    <col min="4" max="4" width="16.44140625" bestFit="1" customWidth="1"/>
    <col min="9" max="9" width="7.6640625" customWidth="1"/>
    <col min="10" max="10" width="7.109375" customWidth="1"/>
    <col min="11" max="12" width="6.6640625" customWidth="1"/>
    <col min="13" max="13" width="5.5546875" customWidth="1"/>
    <col min="14" max="14" width="7.5546875" customWidth="1"/>
    <col min="15" max="15" width="10.5546875" bestFit="1" customWidth="1"/>
    <col min="17" max="17" width="11.6640625" customWidth="1"/>
  </cols>
  <sheetData>
    <row r="1" spans="2:15" ht="15.6" x14ac:dyDescent="0.3">
      <c r="B1" s="2"/>
      <c r="C1" s="8" t="s">
        <v>111</v>
      </c>
      <c r="D1" s="2"/>
    </row>
    <row r="2" spans="2:15" ht="15.6" x14ac:dyDescent="0.3">
      <c r="B2" s="2"/>
      <c r="C2" s="8"/>
      <c r="D2" s="2"/>
    </row>
    <row r="3" spans="2:15" ht="15.6" x14ac:dyDescent="0.3">
      <c r="B3" s="2"/>
      <c r="C3" s="8" t="s">
        <v>190</v>
      </c>
      <c r="D3" s="5">
        <v>237.91</v>
      </c>
    </row>
    <row r="4" spans="2:15" ht="15.6" x14ac:dyDescent="0.3">
      <c r="B4" s="2"/>
      <c r="C4" s="9" t="s">
        <v>22</v>
      </c>
      <c r="D4" s="5">
        <v>6064.23</v>
      </c>
    </row>
    <row r="5" spans="2:15" ht="15.6" x14ac:dyDescent="0.3">
      <c r="B5" s="2"/>
      <c r="C5" s="9" t="s">
        <v>126</v>
      </c>
      <c r="D5" s="5">
        <v>18.39</v>
      </c>
    </row>
    <row r="6" spans="2:15" ht="15.6" x14ac:dyDescent="0.3">
      <c r="B6" s="2"/>
      <c r="C6" s="9" t="s">
        <v>21</v>
      </c>
      <c r="D6" s="5">
        <f>SUM(D3:D5)</f>
        <v>6320.53</v>
      </c>
    </row>
    <row r="7" spans="2:15" ht="15.6" x14ac:dyDescent="0.3">
      <c r="B7" s="2"/>
      <c r="C7" s="2"/>
      <c r="D7" s="2"/>
      <c r="F7" s="27"/>
      <c r="G7" s="28" t="s">
        <v>124</v>
      </c>
      <c r="H7" s="28" t="s">
        <v>128</v>
      </c>
      <c r="I7" s="23" t="s">
        <v>138</v>
      </c>
      <c r="J7" s="23" t="s">
        <v>140</v>
      </c>
      <c r="K7" s="23" t="s">
        <v>143</v>
      </c>
      <c r="L7" s="23" t="s">
        <v>147</v>
      </c>
      <c r="M7" s="23" t="s">
        <v>148</v>
      </c>
      <c r="N7" s="23" t="s">
        <v>151</v>
      </c>
      <c r="O7" s="23" t="s">
        <v>154</v>
      </c>
    </row>
    <row r="8" spans="2:15" ht="15.6" x14ac:dyDescent="0.3">
      <c r="B8" s="2"/>
      <c r="C8" s="17" t="s">
        <v>0</v>
      </c>
      <c r="D8" s="2"/>
      <c r="F8" s="20" t="s">
        <v>0</v>
      </c>
      <c r="G8" s="28"/>
      <c r="H8" s="28"/>
    </row>
    <row r="9" spans="2:15" ht="15.6" x14ac:dyDescent="0.3">
      <c r="B9" s="1">
        <v>45199</v>
      </c>
      <c r="C9" s="2" t="s">
        <v>77</v>
      </c>
      <c r="D9" s="6">
        <v>585</v>
      </c>
      <c r="F9" s="20" t="s">
        <v>123</v>
      </c>
      <c r="G9" s="29">
        <v>960</v>
      </c>
      <c r="H9" s="29">
        <v>960</v>
      </c>
      <c r="I9" s="26">
        <v>320</v>
      </c>
      <c r="J9" s="26">
        <v>440</v>
      </c>
      <c r="K9" s="26">
        <v>80</v>
      </c>
      <c r="L9" s="26">
        <v>80</v>
      </c>
      <c r="M9" s="26">
        <v>240</v>
      </c>
      <c r="N9" s="26">
        <v>240</v>
      </c>
      <c r="O9" s="26">
        <v>160</v>
      </c>
    </row>
    <row r="10" spans="2:15" ht="15.6" x14ac:dyDescent="0.3">
      <c r="B10" s="1">
        <v>45199</v>
      </c>
      <c r="C10" s="2" t="s">
        <v>56</v>
      </c>
      <c r="D10" s="5">
        <v>160</v>
      </c>
      <c r="F10" s="20" t="s">
        <v>35</v>
      </c>
      <c r="G10" s="28" t="s">
        <v>130</v>
      </c>
      <c r="H10" s="30">
        <v>2323</v>
      </c>
      <c r="I10" s="23" t="s">
        <v>130</v>
      </c>
      <c r="J10" s="23" t="s">
        <v>130</v>
      </c>
      <c r="K10" s="23" t="s">
        <v>130</v>
      </c>
      <c r="L10" s="23" t="s">
        <v>130</v>
      </c>
      <c r="M10" s="23" t="s">
        <v>130</v>
      </c>
      <c r="N10" s="23" t="s">
        <v>130</v>
      </c>
      <c r="O10" s="26">
        <v>500</v>
      </c>
    </row>
    <row r="11" spans="2:15" ht="15.6" x14ac:dyDescent="0.3">
      <c r="B11" s="2"/>
      <c r="C11" s="17" t="s">
        <v>23</v>
      </c>
      <c r="D11" s="5">
        <f>SUM(D9:D10)</f>
        <v>745</v>
      </c>
      <c r="F11" s="20" t="s">
        <v>131</v>
      </c>
      <c r="G11" s="31" t="s">
        <v>130</v>
      </c>
      <c r="H11" s="32">
        <v>1760</v>
      </c>
      <c r="I11" s="23" t="s">
        <v>130</v>
      </c>
      <c r="J11" s="23" t="s">
        <v>130</v>
      </c>
      <c r="K11" s="23" t="s">
        <v>130</v>
      </c>
      <c r="L11" s="23" t="s">
        <v>130</v>
      </c>
      <c r="M11" s="35">
        <v>450</v>
      </c>
      <c r="N11" s="23" t="s">
        <v>130</v>
      </c>
      <c r="O11" s="23" t="s">
        <v>130</v>
      </c>
    </row>
    <row r="12" spans="2:15" ht="15.6" x14ac:dyDescent="0.3">
      <c r="B12" s="2"/>
      <c r="C12" s="2"/>
      <c r="D12" s="2"/>
      <c r="F12" s="20" t="s">
        <v>47</v>
      </c>
      <c r="G12" s="31" t="s">
        <v>130</v>
      </c>
      <c r="H12" s="31" t="s">
        <v>130</v>
      </c>
      <c r="I12" s="21">
        <v>7332.51</v>
      </c>
      <c r="J12" s="23" t="s">
        <v>130</v>
      </c>
      <c r="K12" s="23" t="s">
        <v>130</v>
      </c>
      <c r="L12" s="23" t="s">
        <v>130</v>
      </c>
      <c r="M12" s="23" t="s">
        <v>130</v>
      </c>
      <c r="N12" s="23" t="s">
        <v>130</v>
      </c>
      <c r="O12" s="23" t="s">
        <v>130</v>
      </c>
    </row>
    <row r="13" spans="2:15" ht="15.6" x14ac:dyDescent="0.3">
      <c r="B13" s="2"/>
      <c r="C13" s="17" t="s">
        <v>15</v>
      </c>
      <c r="D13" s="2"/>
      <c r="F13" s="27" t="s">
        <v>141</v>
      </c>
      <c r="G13" s="31" t="s">
        <v>130</v>
      </c>
      <c r="H13" s="31" t="s">
        <v>130</v>
      </c>
      <c r="I13" s="31" t="s">
        <v>130</v>
      </c>
      <c r="J13" s="26">
        <v>196</v>
      </c>
      <c r="K13" s="26">
        <v>220</v>
      </c>
      <c r="L13" s="26">
        <v>1010</v>
      </c>
      <c r="M13" s="26">
        <v>20</v>
      </c>
      <c r="N13" s="26">
        <v>10</v>
      </c>
      <c r="O13" s="26">
        <v>85</v>
      </c>
    </row>
    <row r="14" spans="2:15" ht="15.6" x14ac:dyDescent="0.3">
      <c r="B14" s="1">
        <v>45170</v>
      </c>
      <c r="C14" s="2" t="s">
        <v>19</v>
      </c>
      <c r="D14" s="5">
        <v>84.84</v>
      </c>
      <c r="F14" s="20"/>
      <c r="G14" s="29">
        <f t="shared" ref="G14:M14" si="0">SUM(G9:G13)</f>
        <v>960</v>
      </c>
      <c r="H14" s="29">
        <f t="shared" si="0"/>
        <v>5043</v>
      </c>
      <c r="I14" s="12">
        <f t="shared" si="0"/>
        <v>7652.51</v>
      </c>
      <c r="J14" s="12">
        <f t="shared" si="0"/>
        <v>636</v>
      </c>
      <c r="K14" s="12">
        <f t="shared" si="0"/>
        <v>300</v>
      </c>
      <c r="L14" s="12">
        <f t="shared" si="0"/>
        <v>1090</v>
      </c>
      <c r="M14" s="12">
        <f t="shared" si="0"/>
        <v>710</v>
      </c>
      <c r="N14" s="12">
        <f>SUM(N9:N13)</f>
        <v>250</v>
      </c>
      <c r="O14" s="12">
        <f>SUM(O9:O13)</f>
        <v>745</v>
      </c>
    </row>
    <row r="15" spans="2:15" ht="15.6" x14ac:dyDescent="0.3">
      <c r="B15" s="37">
        <v>45536</v>
      </c>
      <c r="C15" s="2" t="s">
        <v>153</v>
      </c>
      <c r="D15" s="5">
        <v>8</v>
      </c>
      <c r="F15" s="20" t="s">
        <v>15</v>
      </c>
      <c r="G15" s="28"/>
      <c r="H15" s="28"/>
    </row>
    <row r="16" spans="2:15" ht="15.6" x14ac:dyDescent="0.3">
      <c r="B16" s="1">
        <v>45537</v>
      </c>
      <c r="C16" s="2" t="s">
        <v>152</v>
      </c>
      <c r="D16" s="5">
        <v>54.5</v>
      </c>
      <c r="F16" s="20" t="s">
        <v>71</v>
      </c>
      <c r="G16" s="30">
        <v>59.9</v>
      </c>
      <c r="H16" s="30">
        <v>59.9</v>
      </c>
      <c r="I16" s="30">
        <v>59.9</v>
      </c>
      <c r="J16" s="30">
        <v>59.9</v>
      </c>
      <c r="K16" s="30">
        <v>59.9</v>
      </c>
      <c r="L16" s="30">
        <v>59.9</v>
      </c>
      <c r="M16" s="30">
        <v>59.9</v>
      </c>
      <c r="N16" s="30">
        <v>59.9</v>
      </c>
      <c r="O16" s="30">
        <v>59.9</v>
      </c>
    </row>
    <row r="17" spans="2:17" ht="15.6" x14ac:dyDescent="0.3">
      <c r="B17" s="1">
        <v>45172</v>
      </c>
      <c r="C17" s="2" t="s">
        <v>16</v>
      </c>
      <c r="D17" s="5">
        <v>59.9</v>
      </c>
      <c r="F17" s="20" t="s">
        <v>19</v>
      </c>
      <c r="G17" s="30">
        <v>79.650000000000006</v>
      </c>
      <c r="H17" s="30">
        <v>79.63</v>
      </c>
      <c r="I17" s="26">
        <v>602.78</v>
      </c>
      <c r="J17" s="26">
        <v>77.900000000000006</v>
      </c>
      <c r="K17" s="26">
        <v>77.900000000000006</v>
      </c>
      <c r="L17" s="26">
        <v>77.900000000000006</v>
      </c>
      <c r="M17" s="26">
        <v>84.84</v>
      </c>
      <c r="N17" s="23" t="s">
        <v>130</v>
      </c>
      <c r="O17" s="26">
        <v>169.68</v>
      </c>
      <c r="P17" s="26"/>
      <c r="Q17" s="12"/>
    </row>
    <row r="18" spans="2:17" ht="15.6" x14ac:dyDescent="0.3">
      <c r="B18" s="1">
        <v>45187</v>
      </c>
      <c r="C18" s="2" t="s">
        <v>155</v>
      </c>
      <c r="D18" s="5">
        <v>137</v>
      </c>
      <c r="F18" s="20" t="s">
        <v>127</v>
      </c>
      <c r="G18" s="30">
        <v>34</v>
      </c>
      <c r="H18" s="30">
        <v>12</v>
      </c>
      <c r="I18" s="23" t="s">
        <v>130</v>
      </c>
      <c r="J18" s="26">
        <v>6</v>
      </c>
      <c r="K18" s="23" t="s">
        <v>130</v>
      </c>
      <c r="L18" s="23" t="s">
        <v>130</v>
      </c>
      <c r="M18" s="23" t="s">
        <v>130</v>
      </c>
      <c r="N18" s="23" t="s">
        <v>130</v>
      </c>
      <c r="O18" s="23" t="s">
        <v>130</v>
      </c>
    </row>
    <row r="19" spans="2:17" ht="15.6" x14ac:dyDescent="0.3">
      <c r="B19" s="1">
        <v>45197</v>
      </c>
      <c r="C19" s="2" t="s">
        <v>19</v>
      </c>
      <c r="D19" s="5">
        <v>84.84</v>
      </c>
      <c r="F19" s="20" t="s">
        <v>72</v>
      </c>
      <c r="G19" s="30">
        <v>50</v>
      </c>
      <c r="H19" s="28" t="s">
        <v>130</v>
      </c>
      <c r="I19" s="23" t="s">
        <v>130</v>
      </c>
      <c r="J19" s="23" t="s">
        <v>130</v>
      </c>
      <c r="K19" s="23" t="s">
        <v>130</v>
      </c>
      <c r="L19" s="23" t="s">
        <v>130</v>
      </c>
      <c r="M19" s="26">
        <v>50</v>
      </c>
      <c r="N19" s="23" t="s">
        <v>130</v>
      </c>
      <c r="O19" s="23" t="s">
        <v>130</v>
      </c>
    </row>
    <row r="20" spans="2:17" ht="15.6" x14ac:dyDescent="0.3">
      <c r="B20" s="1">
        <v>45199</v>
      </c>
      <c r="C20" s="2" t="s">
        <v>115</v>
      </c>
      <c r="D20" s="5">
        <v>2.94</v>
      </c>
      <c r="F20" s="20" t="s">
        <v>73</v>
      </c>
      <c r="G20" s="30">
        <v>6.98</v>
      </c>
      <c r="H20" s="30">
        <v>35.33</v>
      </c>
      <c r="I20" s="26">
        <v>18.73</v>
      </c>
      <c r="J20" s="26">
        <v>4.58</v>
      </c>
      <c r="K20" s="35">
        <v>30.75</v>
      </c>
      <c r="L20" s="26">
        <v>14.72</v>
      </c>
      <c r="M20" s="35">
        <v>4.37</v>
      </c>
      <c r="N20" s="23">
        <v>2.66</v>
      </c>
      <c r="O20" s="26">
        <v>2.94</v>
      </c>
    </row>
    <row r="21" spans="2:17" ht="15.6" x14ac:dyDescent="0.3">
      <c r="B21" s="1"/>
      <c r="C21" s="2"/>
      <c r="D21" s="5"/>
      <c r="F21" s="33" t="s">
        <v>125</v>
      </c>
      <c r="G21" s="30">
        <v>65.900000000000006</v>
      </c>
      <c r="H21" s="30"/>
      <c r="I21" s="26">
        <v>65.900000000000006</v>
      </c>
      <c r="J21" s="23" t="s">
        <v>130</v>
      </c>
      <c r="K21" s="35" t="s">
        <v>130</v>
      </c>
      <c r="L21" s="35" t="s">
        <v>130</v>
      </c>
      <c r="M21" s="35" t="s">
        <v>130</v>
      </c>
      <c r="N21" s="23" t="s">
        <v>130</v>
      </c>
      <c r="O21" s="35">
        <v>137</v>
      </c>
    </row>
    <row r="22" spans="2:17" ht="15.6" x14ac:dyDescent="0.3">
      <c r="B22" s="1"/>
      <c r="C22" s="17" t="s">
        <v>24</v>
      </c>
      <c r="D22" s="5">
        <f>SUM(D14:D21)</f>
        <v>432.02000000000004</v>
      </c>
      <c r="F22" s="20" t="s">
        <v>37</v>
      </c>
      <c r="G22" s="28" t="s">
        <v>130</v>
      </c>
      <c r="H22" s="30">
        <v>1302</v>
      </c>
      <c r="I22" s="23" t="s">
        <v>130</v>
      </c>
      <c r="J22" s="23" t="s">
        <v>130</v>
      </c>
      <c r="K22" s="35" t="s">
        <v>130</v>
      </c>
      <c r="L22" s="35" t="s">
        <v>130</v>
      </c>
      <c r="M22" s="35" t="s">
        <v>130</v>
      </c>
      <c r="N22" s="23" t="s">
        <v>130</v>
      </c>
      <c r="O22" s="23" t="s">
        <v>130</v>
      </c>
    </row>
    <row r="23" spans="2:17" ht="15.6" x14ac:dyDescent="0.3">
      <c r="B23" s="1"/>
      <c r="C23" s="2"/>
      <c r="D23" s="5"/>
      <c r="F23" s="20" t="s">
        <v>40</v>
      </c>
      <c r="G23" s="28" t="s">
        <v>130</v>
      </c>
      <c r="H23" s="30">
        <v>260.58</v>
      </c>
      <c r="I23" s="23" t="s">
        <v>130</v>
      </c>
      <c r="J23" s="23" t="s">
        <v>130</v>
      </c>
      <c r="K23" s="23" t="s">
        <v>130</v>
      </c>
      <c r="L23" s="35" t="s">
        <v>130</v>
      </c>
      <c r="M23" s="35" t="s">
        <v>130</v>
      </c>
      <c r="N23" s="23" t="s">
        <v>130</v>
      </c>
      <c r="O23" s="23" t="s">
        <v>130</v>
      </c>
    </row>
    <row r="24" spans="2:17" ht="15.6" x14ac:dyDescent="0.3">
      <c r="B24" s="1"/>
      <c r="C24" s="8" t="s">
        <v>191</v>
      </c>
      <c r="D24" s="5">
        <v>613.39</v>
      </c>
      <c r="F24" s="20" t="s">
        <v>41</v>
      </c>
      <c r="G24" s="28" t="s">
        <v>130</v>
      </c>
      <c r="H24" s="30">
        <v>150</v>
      </c>
      <c r="I24" s="23" t="s">
        <v>130</v>
      </c>
      <c r="J24" s="23" t="s">
        <v>130</v>
      </c>
      <c r="K24" s="23" t="s">
        <v>130</v>
      </c>
      <c r="L24" s="35" t="s">
        <v>130</v>
      </c>
      <c r="M24" s="35" t="s">
        <v>130</v>
      </c>
      <c r="N24" s="23" t="s">
        <v>130</v>
      </c>
      <c r="O24" s="23" t="s">
        <v>130</v>
      </c>
    </row>
    <row r="25" spans="2:17" ht="15.6" x14ac:dyDescent="0.3">
      <c r="B25" s="2"/>
      <c r="C25" s="9" t="s">
        <v>22</v>
      </c>
      <c r="D25" s="5">
        <v>6001.73</v>
      </c>
      <c r="F25" s="20" t="s">
        <v>129</v>
      </c>
      <c r="G25" s="28" t="s">
        <v>130</v>
      </c>
      <c r="H25" s="30">
        <v>350</v>
      </c>
      <c r="I25" s="23" t="s">
        <v>130</v>
      </c>
      <c r="J25" s="26">
        <v>350</v>
      </c>
      <c r="K25" s="26">
        <v>350</v>
      </c>
      <c r="L25" s="35" t="s">
        <v>130</v>
      </c>
      <c r="M25" s="35" t="s">
        <v>130</v>
      </c>
      <c r="N25" s="23" t="s">
        <v>130</v>
      </c>
      <c r="O25" s="23" t="s">
        <v>130</v>
      </c>
    </row>
    <row r="26" spans="2:17" ht="15.6" x14ac:dyDescent="0.3">
      <c r="B26" s="2"/>
      <c r="C26" s="9" t="s">
        <v>126</v>
      </c>
      <c r="D26" s="5">
        <v>18.39</v>
      </c>
      <c r="F26" s="20" t="s">
        <v>132</v>
      </c>
      <c r="G26" s="28" t="s">
        <v>130</v>
      </c>
      <c r="H26" s="30">
        <v>1722.58</v>
      </c>
      <c r="I26" s="23" t="s">
        <v>130</v>
      </c>
      <c r="J26" s="23" t="s">
        <v>130</v>
      </c>
      <c r="K26" s="23" t="s">
        <v>130</v>
      </c>
      <c r="L26" s="35" t="s">
        <v>130</v>
      </c>
      <c r="M26" s="35">
        <v>545</v>
      </c>
      <c r="N26" s="23" t="s">
        <v>130</v>
      </c>
      <c r="O26" s="23" t="s">
        <v>130</v>
      </c>
    </row>
    <row r="27" spans="2:17" ht="15.6" x14ac:dyDescent="0.3">
      <c r="C27" s="9" t="s">
        <v>185</v>
      </c>
      <c r="D27" s="5">
        <f>SUM(D24:D26)</f>
        <v>6633.51</v>
      </c>
      <c r="F27" s="20" t="s">
        <v>64</v>
      </c>
      <c r="G27" s="28" t="s">
        <v>130</v>
      </c>
      <c r="H27" s="28" t="s">
        <v>130</v>
      </c>
      <c r="I27" s="21">
        <v>250</v>
      </c>
      <c r="J27" s="23" t="s">
        <v>130</v>
      </c>
      <c r="K27" s="23" t="s">
        <v>130</v>
      </c>
      <c r="L27" s="35" t="s">
        <v>130</v>
      </c>
      <c r="M27" s="35" t="s">
        <v>130</v>
      </c>
      <c r="N27" s="23" t="s">
        <v>130</v>
      </c>
      <c r="O27" s="23" t="s">
        <v>130</v>
      </c>
    </row>
    <row r="28" spans="2:17" x14ac:dyDescent="0.3">
      <c r="D28" s="12"/>
      <c r="F28" s="20" t="s">
        <v>78</v>
      </c>
      <c r="G28" s="28" t="s">
        <v>130</v>
      </c>
      <c r="H28" s="28" t="s">
        <v>130</v>
      </c>
      <c r="I28" s="28" t="s">
        <v>130</v>
      </c>
      <c r="J28" s="26">
        <v>62.5</v>
      </c>
      <c r="K28" s="26">
        <v>11</v>
      </c>
      <c r="L28" s="35" t="s">
        <v>130</v>
      </c>
      <c r="M28" s="35" t="s">
        <v>130</v>
      </c>
      <c r="N28" s="23" t="s">
        <v>130</v>
      </c>
      <c r="O28" s="26">
        <v>54.5</v>
      </c>
    </row>
    <row r="29" spans="2:17" x14ac:dyDescent="0.3">
      <c r="D29" s="12"/>
      <c r="F29" s="20" t="s">
        <v>142</v>
      </c>
      <c r="G29" s="28" t="s">
        <v>130</v>
      </c>
      <c r="H29" s="28" t="s">
        <v>130</v>
      </c>
      <c r="I29" s="28" t="s">
        <v>130</v>
      </c>
      <c r="J29" s="26">
        <v>228.93</v>
      </c>
      <c r="K29" s="28" t="s">
        <v>130</v>
      </c>
      <c r="L29" s="35" t="s">
        <v>130</v>
      </c>
      <c r="M29" s="35" t="s">
        <v>130</v>
      </c>
      <c r="N29" s="23" t="s">
        <v>130</v>
      </c>
      <c r="O29" s="23" t="s">
        <v>130</v>
      </c>
    </row>
    <row r="30" spans="2:17" ht="15.6" x14ac:dyDescent="0.3">
      <c r="B30" s="2"/>
      <c r="C30" s="17" t="s">
        <v>18</v>
      </c>
      <c r="D30" s="2"/>
      <c r="F30" s="20" t="s">
        <v>149</v>
      </c>
      <c r="G30" s="28" t="s">
        <v>130</v>
      </c>
      <c r="H30" s="28" t="s">
        <v>130</v>
      </c>
      <c r="I30" s="28" t="s">
        <v>130</v>
      </c>
      <c r="J30" s="26">
        <v>1080</v>
      </c>
      <c r="K30" s="26">
        <v>1301.9100000000001</v>
      </c>
      <c r="L30" s="35" t="s">
        <v>130</v>
      </c>
      <c r="M30" s="26">
        <v>2000</v>
      </c>
      <c r="N30" s="23" t="s">
        <v>130</v>
      </c>
      <c r="O30" s="23" t="s">
        <v>130</v>
      </c>
    </row>
    <row r="31" spans="2:17" ht="15.6" x14ac:dyDescent="0.3">
      <c r="B31" s="1">
        <v>45171</v>
      </c>
      <c r="C31" s="2" t="s">
        <v>112</v>
      </c>
      <c r="D31" s="13">
        <v>80</v>
      </c>
      <c r="F31" s="20" t="s">
        <v>144</v>
      </c>
      <c r="G31" s="28" t="s">
        <v>130</v>
      </c>
      <c r="H31" s="28" t="s">
        <v>130</v>
      </c>
      <c r="I31" s="28" t="s">
        <v>130</v>
      </c>
      <c r="J31" s="28" t="s">
        <v>130</v>
      </c>
      <c r="K31" s="21">
        <v>19.100000000000001</v>
      </c>
      <c r="L31" s="35" t="s">
        <v>130</v>
      </c>
      <c r="M31" s="35" t="s">
        <v>130</v>
      </c>
      <c r="N31" s="23" t="s">
        <v>130</v>
      </c>
      <c r="O31" s="23" t="s">
        <v>130</v>
      </c>
    </row>
    <row r="32" spans="2:17" ht="15.6" x14ac:dyDescent="0.3">
      <c r="B32" s="1">
        <v>45194</v>
      </c>
      <c r="C32" s="2" t="s">
        <v>113</v>
      </c>
      <c r="D32" s="13">
        <v>80</v>
      </c>
      <c r="F32" s="20" t="s">
        <v>145</v>
      </c>
      <c r="G32" s="28" t="s">
        <v>130</v>
      </c>
      <c r="H32" s="28" t="s">
        <v>130</v>
      </c>
      <c r="I32" s="28" t="s">
        <v>130</v>
      </c>
      <c r="J32" s="28" t="s">
        <v>130</v>
      </c>
      <c r="K32" s="21">
        <v>24</v>
      </c>
      <c r="L32" s="35" t="s">
        <v>130</v>
      </c>
      <c r="M32" s="35" t="s">
        <v>130</v>
      </c>
      <c r="N32" s="23" t="s">
        <v>130</v>
      </c>
      <c r="O32" s="26">
        <v>8</v>
      </c>
    </row>
    <row r="33" spans="2:15" ht="15.6" x14ac:dyDescent="0.3">
      <c r="B33" s="1"/>
      <c r="C33" s="2"/>
      <c r="D33" s="13">
        <f>SUM(D31:D32)</f>
        <v>160</v>
      </c>
      <c r="F33" s="20" t="s">
        <v>86</v>
      </c>
      <c r="G33" s="28" t="s">
        <v>130</v>
      </c>
      <c r="H33" s="28" t="s">
        <v>130</v>
      </c>
      <c r="I33" s="28" t="s">
        <v>130</v>
      </c>
      <c r="J33" s="28" t="s">
        <v>130</v>
      </c>
      <c r="K33" s="28" t="s">
        <v>130</v>
      </c>
      <c r="L33" s="35">
        <v>500</v>
      </c>
      <c r="M33" s="35" t="s">
        <v>130</v>
      </c>
      <c r="N33" s="23" t="s">
        <v>130</v>
      </c>
      <c r="O33" s="23" t="s">
        <v>130</v>
      </c>
    </row>
    <row r="34" spans="2:15" ht="15.6" x14ac:dyDescent="0.3">
      <c r="B34" s="1"/>
      <c r="C34" s="2"/>
      <c r="D34" s="13"/>
    </row>
    <row r="35" spans="2:15" ht="15.6" x14ac:dyDescent="0.3">
      <c r="B35" s="2"/>
      <c r="C35" s="17" t="s">
        <v>48</v>
      </c>
      <c r="D35" s="2"/>
      <c r="G35" s="33">
        <f>SUM(G16:G27)</f>
        <v>296.43</v>
      </c>
      <c r="H35" s="34">
        <f>SUM(H16:H27)</f>
        <v>3972.02</v>
      </c>
      <c r="I35" s="12">
        <f>SUM(I16:I27)</f>
        <v>997.31</v>
      </c>
      <c r="J35" s="12">
        <f>SUM(J16:J30)</f>
        <v>1869.81</v>
      </c>
      <c r="K35" s="12">
        <f>SUM(K16:K34)</f>
        <v>1874.56</v>
      </c>
      <c r="L35" s="12">
        <f>SUM(L16:L34)</f>
        <v>652.52</v>
      </c>
      <c r="M35" s="12">
        <f>SUM(M16:M34)</f>
        <v>2744.11</v>
      </c>
      <c r="N35" s="12">
        <f>SUM(N16:N34)</f>
        <v>62.56</v>
      </c>
      <c r="O35" s="12">
        <f>SUM(O16:O34)</f>
        <v>432.02</v>
      </c>
    </row>
    <row r="36" spans="2:15" ht="15.6" x14ac:dyDescent="0.3">
      <c r="B36" s="1">
        <v>45008</v>
      </c>
      <c r="C36" s="2" t="s">
        <v>49</v>
      </c>
      <c r="D36" s="5">
        <v>53771.75</v>
      </c>
    </row>
    <row r="37" spans="2:15" ht="15.6" x14ac:dyDescent="0.3">
      <c r="B37" s="1">
        <v>45008</v>
      </c>
      <c r="C37" s="2" t="s">
        <v>50</v>
      </c>
      <c r="D37" s="5">
        <v>-232.2</v>
      </c>
    </row>
    <row r="38" spans="2:15" ht="15.6" x14ac:dyDescent="0.3">
      <c r="B38" s="1">
        <v>45008</v>
      </c>
      <c r="C38" s="2" t="s">
        <v>51</v>
      </c>
      <c r="D38" s="5">
        <v>-180</v>
      </c>
    </row>
    <row r="39" spans="2:15" ht="15.6" x14ac:dyDescent="0.3">
      <c r="B39" s="1">
        <v>45009</v>
      </c>
      <c r="C39" s="2" t="s">
        <v>53</v>
      </c>
      <c r="D39" s="5">
        <v>-10000</v>
      </c>
    </row>
    <row r="40" spans="2:15" ht="15.6" x14ac:dyDescent="0.3">
      <c r="B40" s="1">
        <v>45012</v>
      </c>
      <c r="C40" s="2" t="s">
        <v>54</v>
      </c>
      <c r="D40" s="5">
        <v>-815.31</v>
      </c>
    </row>
    <row r="41" spans="2:15" ht="15.6" x14ac:dyDescent="0.3">
      <c r="B41" s="1">
        <v>45019</v>
      </c>
      <c r="C41" s="2" t="s">
        <v>65</v>
      </c>
      <c r="D41" s="4">
        <v>-3000</v>
      </c>
    </row>
    <row r="42" spans="2:15" ht="15.6" x14ac:dyDescent="0.3">
      <c r="B42" s="1">
        <v>45020</v>
      </c>
      <c r="C42" s="2" t="s">
        <v>66</v>
      </c>
      <c r="D42" s="5">
        <v>-1000</v>
      </c>
    </row>
    <row r="43" spans="2:15" ht="15.6" x14ac:dyDescent="0.3">
      <c r="B43" s="1">
        <v>45035</v>
      </c>
      <c r="C43" s="2" t="s">
        <v>68</v>
      </c>
      <c r="D43" s="5">
        <v>-3000</v>
      </c>
    </row>
    <row r="44" spans="2:15" ht="15.6" x14ac:dyDescent="0.3">
      <c r="B44" s="1">
        <v>45040</v>
      </c>
      <c r="C44" s="2" t="s">
        <v>69</v>
      </c>
      <c r="D44" s="5">
        <v>-3086.24</v>
      </c>
    </row>
    <row r="45" spans="2:15" ht="15.6" x14ac:dyDescent="0.3">
      <c r="B45" s="1">
        <v>45046</v>
      </c>
      <c r="C45" s="2" t="s">
        <v>79</v>
      </c>
      <c r="D45" s="5">
        <v>-32.99</v>
      </c>
    </row>
    <row r="46" spans="2:15" ht="15.6" x14ac:dyDescent="0.3">
      <c r="B46" s="1">
        <v>45048</v>
      </c>
      <c r="C46" s="2" t="s">
        <v>33</v>
      </c>
      <c r="D46" s="5">
        <v>-4000</v>
      </c>
    </row>
    <row r="47" spans="2:15" ht="15.6" x14ac:dyDescent="0.3">
      <c r="B47" s="1">
        <v>45050</v>
      </c>
      <c r="C47" s="2" t="s">
        <v>82</v>
      </c>
      <c r="D47" s="5">
        <v>-810</v>
      </c>
    </row>
    <row r="48" spans="2:15" ht="15.6" x14ac:dyDescent="0.3">
      <c r="B48" s="1">
        <v>45069</v>
      </c>
      <c r="C48" s="2" t="s">
        <v>83</v>
      </c>
      <c r="D48" s="5">
        <v>-224.3</v>
      </c>
    </row>
    <row r="49" spans="2:4" ht="15.6" x14ac:dyDescent="0.3">
      <c r="B49" s="1">
        <v>45077</v>
      </c>
      <c r="C49" s="2" t="s">
        <v>88</v>
      </c>
      <c r="D49" s="5">
        <v>-18.809999999999999</v>
      </c>
    </row>
    <row r="50" spans="2:4" ht="15.6" x14ac:dyDescent="0.3">
      <c r="B50" s="1">
        <v>45086</v>
      </c>
      <c r="C50" s="2" t="s">
        <v>33</v>
      </c>
      <c r="D50" s="5">
        <v>-8000</v>
      </c>
    </row>
    <row r="51" spans="2:4" ht="15.6" x14ac:dyDescent="0.3">
      <c r="B51" s="1">
        <v>45107</v>
      </c>
      <c r="C51" s="2" t="s">
        <v>89</v>
      </c>
      <c r="D51" s="5">
        <v>-9.9</v>
      </c>
    </row>
    <row r="52" spans="2:4" ht="15.6" x14ac:dyDescent="0.3">
      <c r="B52" s="1">
        <v>45138</v>
      </c>
      <c r="C52" s="2" t="s">
        <v>65</v>
      </c>
      <c r="D52" s="5">
        <v>-10000</v>
      </c>
    </row>
    <row r="53" spans="2:4" ht="15.6" x14ac:dyDescent="0.3">
      <c r="B53" s="1">
        <v>45138</v>
      </c>
      <c r="C53" s="2" t="s">
        <v>95</v>
      </c>
      <c r="D53" s="5">
        <v>-9.9</v>
      </c>
    </row>
    <row r="54" spans="2:4" ht="15.6" x14ac:dyDescent="0.3">
      <c r="B54" s="1">
        <v>45139</v>
      </c>
      <c r="C54" s="2" t="s">
        <v>65</v>
      </c>
      <c r="D54" s="5">
        <v>-1269.72</v>
      </c>
    </row>
    <row r="55" spans="2:4" ht="15.6" x14ac:dyDescent="0.3">
      <c r="B55" s="1">
        <v>45146</v>
      </c>
      <c r="C55" s="2" t="s">
        <v>33</v>
      </c>
      <c r="D55" s="5">
        <v>-3219.92</v>
      </c>
    </row>
    <row r="56" spans="2:4" ht="15.6" x14ac:dyDescent="0.3">
      <c r="B56" s="1">
        <v>45146</v>
      </c>
      <c r="C56" s="2" t="s">
        <v>65</v>
      </c>
      <c r="D56" s="5">
        <v>-1269.72</v>
      </c>
    </row>
    <row r="57" spans="2:4" ht="15.6" x14ac:dyDescent="0.3">
      <c r="B57" s="1">
        <v>45169</v>
      </c>
      <c r="C57" s="2" t="s">
        <v>107</v>
      </c>
      <c r="D57" s="5">
        <v>-29.7</v>
      </c>
    </row>
    <row r="58" spans="2:4" ht="15.6" x14ac:dyDescent="0.3">
      <c r="B58" s="1">
        <v>45203</v>
      </c>
      <c r="C58" s="2" t="s">
        <v>65</v>
      </c>
      <c r="D58" s="5">
        <v>-640</v>
      </c>
    </row>
    <row r="59" spans="2:4" ht="15.6" x14ac:dyDescent="0.3">
      <c r="B59" s="1">
        <v>45203</v>
      </c>
      <c r="C59" s="2" t="s">
        <v>108</v>
      </c>
      <c r="D59" s="5">
        <v>-640</v>
      </c>
    </row>
    <row r="60" spans="2:4" ht="15.6" x14ac:dyDescent="0.3">
      <c r="B60" s="1">
        <v>45203</v>
      </c>
      <c r="C60" s="2" t="s">
        <v>109</v>
      </c>
      <c r="D60" s="5">
        <v>-320</v>
      </c>
    </row>
    <row r="61" spans="2:4" ht="15.6" x14ac:dyDescent="0.3">
      <c r="B61" s="1">
        <v>45230</v>
      </c>
      <c r="C61" s="2" t="s">
        <v>107</v>
      </c>
      <c r="D61" s="5">
        <v>-12.8</v>
      </c>
    </row>
    <row r="62" spans="2:4" ht="15.6" x14ac:dyDescent="0.3">
      <c r="B62" s="1"/>
      <c r="C62" s="2"/>
      <c r="D62" s="5"/>
    </row>
    <row r="63" spans="2:4" ht="15.6" x14ac:dyDescent="0.3">
      <c r="B63" s="1"/>
      <c r="C63" s="2"/>
      <c r="D63" s="5">
        <f>SUM(D36:D62)</f>
        <v>1950.2400000000036</v>
      </c>
    </row>
    <row r="64" spans="2:4" ht="15.6" x14ac:dyDescent="0.3">
      <c r="B64" s="2"/>
      <c r="C64" s="2"/>
      <c r="D64" s="2"/>
    </row>
    <row r="65" spans="2:4" ht="15.6" x14ac:dyDescent="0.3">
      <c r="B65" s="1"/>
      <c r="C65" s="2"/>
      <c r="D65" s="5"/>
    </row>
    <row r="66" spans="2:4" ht="15.6" x14ac:dyDescent="0.3">
      <c r="B66" s="1"/>
      <c r="C66" s="2"/>
      <c r="D66" s="5"/>
    </row>
    <row r="67" spans="2:4" ht="15.6" x14ac:dyDescent="0.3">
      <c r="B67" s="1"/>
      <c r="C67" s="2"/>
      <c r="D67" s="5"/>
    </row>
    <row r="68" spans="2:4" ht="15.6" x14ac:dyDescent="0.3">
      <c r="B68" s="1"/>
      <c r="C68" s="2"/>
      <c r="D68" s="5"/>
    </row>
    <row r="69" spans="2:4" ht="15.6" x14ac:dyDescent="0.3">
      <c r="B69" s="2"/>
      <c r="C69" s="2"/>
      <c r="D69" s="5"/>
    </row>
    <row r="70" spans="2:4" ht="15.6" x14ac:dyDescent="0.3">
      <c r="B70" s="2"/>
      <c r="C70" s="2"/>
      <c r="D70" s="5"/>
    </row>
    <row r="71" spans="2:4" ht="15.6" x14ac:dyDescent="0.3">
      <c r="B71" s="2"/>
      <c r="C71" s="2"/>
      <c r="D71" s="2"/>
    </row>
    <row r="72" spans="2:4" ht="15.6" x14ac:dyDescent="0.3">
      <c r="B72" s="2"/>
      <c r="C72" s="2"/>
      <c r="D72" s="2"/>
    </row>
    <row r="73" spans="2:4" ht="15.6" x14ac:dyDescent="0.3">
      <c r="B73" s="2"/>
      <c r="C73" s="2"/>
      <c r="D73" s="2"/>
    </row>
    <row r="74" spans="2:4" ht="15.6" x14ac:dyDescent="0.3">
      <c r="B74" s="2"/>
      <c r="C74" s="2"/>
      <c r="D74" s="2"/>
    </row>
    <row r="75" spans="2:4" ht="15.6" x14ac:dyDescent="0.3">
      <c r="B75" s="2"/>
      <c r="C75" s="2"/>
      <c r="D75" s="2"/>
    </row>
    <row r="76" spans="2:4" ht="15.6" x14ac:dyDescent="0.3">
      <c r="B76" s="2"/>
      <c r="C76" s="2"/>
      <c r="D76" s="2"/>
    </row>
    <row r="77" spans="2:4" ht="15.6" x14ac:dyDescent="0.3">
      <c r="B77" s="2"/>
      <c r="C77" s="2"/>
      <c r="D77" s="2"/>
    </row>
    <row r="78" spans="2:4" ht="15.6" x14ac:dyDescent="0.3">
      <c r="B78" s="2"/>
      <c r="C78" s="2"/>
      <c r="D78" s="2"/>
    </row>
    <row r="79" spans="2:4" ht="15.6" x14ac:dyDescent="0.3">
      <c r="B79" s="2"/>
      <c r="C79" s="2"/>
      <c r="D79" s="2"/>
    </row>
    <row r="80" spans="2:4" ht="15.6" x14ac:dyDescent="0.3">
      <c r="B80" s="2"/>
      <c r="C80" s="2"/>
      <c r="D80" s="2"/>
    </row>
    <row r="81" spans="2:4" ht="15.6" x14ac:dyDescent="0.3">
      <c r="B81" s="2"/>
      <c r="C81" s="2"/>
      <c r="D81" s="2"/>
    </row>
    <row r="82" spans="2:4" ht="15.6" x14ac:dyDescent="0.3">
      <c r="B82" s="2"/>
      <c r="C82" s="2"/>
      <c r="D82" s="2"/>
    </row>
    <row r="83" spans="2:4" ht="15.6" x14ac:dyDescent="0.3">
      <c r="B83" s="2"/>
      <c r="C83" s="2"/>
      <c r="D83" s="2"/>
    </row>
    <row r="84" spans="2:4" ht="15.6" x14ac:dyDescent="0.3">
      <c r="B84" s="2"/>
      <c r="C84" s="2"/>
      <c r="D84" s="2"/>
    </row>
    <row r="85" spans="2:4" ht="15.6" x14ac:dyDescent="0.3">
      <c r="B85" s="2"/>
      <c r="C85" s="2"/>
      <c r="D85" s="2"/>
    </row>
    <row r="86" spans="2:4" ht="15.6" x14ac:dyDescent="0.3">
      <c r="B86" s="2"/>
      <c r="C86" s="2"/>
      <c r="D86" s="2"/>
    </row>
    <row r="87" spans="2:4" ht="15.6" x14ac:dyDescent="0.3">
      <c r="B87" s="2"/>
      <c r="C87" s="2"/>
      <c r="D87" s="2"/>
    </row>
    <row r="88" spans="2:4" ht="15.6" x14ac:dyDescent="0.3">
      <c r="B88" s="2"/>
      <c r="C88" s="2"/>
      <c r="D88" s="2"/>
    </row>
    <row r="89" spans="2:4" ht="15.6" x14ac:dyDescent="0.3">
      <c r="B89" s="2"/>
      <c r="C89" s="2"/>
      <c r="D89" s="2"/>
    </row>
    <row r="90" spans="2:4" ht="15.6" x14ac:dyDescent="0.3">
      <c r="B90" s="2"/>
      <c r="C90" s="2"/>
      <c r="D90" s="2"/>
    </row>
    <row r="91" spans="2:4" ht="15.6" x14ac:dyDescent="0.3">
      <c r="B91" s="2"/>
      <c r="C91" s="2"/>
      <c r="D91" s="2"/>
    </row>
    <row r="92" spans="2:4" ht="15.6" x14ac:dyDescent="0.3">
      <c r="B92" s="2"/>
      <c r="C92" s="2"/>
      <c r="D92" s="2"/>
    </row>
    <row r="93" spans="2:4" ht="15.6" x14ac:dyDescent="0.3">
      <c r="B93" s="2"/>
      <c r="C93" s="2"/>
      <c r="D93" s="2"/>
    </row>
    <row r="94" spans="2:4" ht="15.6" x14ac:dyDescent="0.3">
      <c r="B94" s="2"/>
      <c r="C94" s="2"/>
      <c r="D94" s="2"/>
    </row>
    <row r="95" spans="2:4" ht="15.6" x14ac:dyDescent="0.3">
      <c r="B95" s="2"/>
      <c r="C95" s="2"/>
      <c r="D95" s="2"/>
    </row>
    <row r="96" spans="2:4" ht="15.6" x14ac:dyDescent="0.3">
      <c r="B96" s="2"/>
      <c r="C96" s="2"/>
      <c r="D96" s="2"/>
    </row>
    <row r="97" spans="2:4" ht="15.6" x14ac:dyDescent="0.3">
      <c r="B97" s="2"/>
      <c r="C97" s="2"/>
      <c r="D97" s="2"/>
    </row>
    <row r="98" spans="2:4" ht="15.6" x14ac:dyDescent="0.3">
      <c r="B98" s="2"/>
      <c r="C98" s="2"/>
      <c r="D98" s="2"/>
    </row>
    <row r="99" spans="2:4" ht="15.6" x14ac:dyDescent="0.3">
      <c r="B99" s="2"/>
      <c r="C99" s="2"/>
      <c r="D99" s="2"/>
    </row>
    <row r="100" spans="2:4" ht="15.6" x14ac:dyDescent="0.3">
      <c r="B100" s="2"/>
      <c r="C100" s="2"/>
      <c r="D100" s="2"/>
    </row>
    <row r="101" spans="2:4" ht="15.6" x14ac:dyDescent="0.3">
      <c r="B101" s="2"/>
      <c r="C101" s="2"/>
      <c r="D101" s="2"/>
    </row>
    <row r="102" spans="2:4" ht="15.6" x14ac:dyDescent="0.3">
      <c r="B102" s="2"/>
      <c r="C102" s="2"/>
      <c r="D102" s="2"/>
    </row>
    <row r="103" spans="2:4" ht="15.6" x14ac:dyDescent="0.3">
      <c r="B103" s="2"/>
      <c r="C103" s="2"/>
      <c r="D103" s="2"/>
    </row>
    <row r="104" spans="2:4" ht="15.6" x14ac:dyDescent="0.3">
      <c r="B104" s="2"/>
      <c r="C104" s="2"/>
      <c r="D104" s="2"/>
    </row>
    <row r="105" spans="2:4" ht="15.6" x14ac:dyDescent="0.3">
      <c r="B105" s="2"/>
      <c r="C105" s="2"/>
      <c r="D105" s="2"/>
    </row>
    <row r="106" spans="2:4" ht="15.6" x14ac:dyDescent="0.3">
      <c r="B106" s="2"/>
      <c r="C106" s="2"/>
      <c r="D106" s="2"/>
    </row>
    <row r="107" spans="2:4" ht="15.6" x14ac:dyDescent="0.3">
      <c r="B107" s="2"/>
      <c r="C107" s="2"/>
      <c r="D107" s="2"/>
    </row>
    <row r="108" spans="2:4" ht="15.6" x14ac:dyDescent="0.3">
      <c r="B108" s="2"/>
      <c r="C108" s="2"/>
      <c r="D108" s="2"/>
    </row>
    <row r="109" spans="2:4" ht="15.6" x14ac:dyDescent="0.3">
      <c r="B109" s="2"/>
      <c r="C109" s="2"/>
      <c r="D109" s="2"/>
    </row>
    <row r="110" spans="2:4" ht="15.6" x14ac:dyDescent="0.3">
      <c r="B110" s="2"/>
      <c r="C110" s="2"/>
      <c r="D110" s="2"/>
    </row>
    <row r="111" spans="2:4" ht="15.6" x14ac:dyDescent="0.3">
      <c r="B111" s="2"/>
      <c r="C111" s="2"/>
      <c r="D111" s="2"/>
    </row>
    <row r="112" spans="2:4" ht="15.6" x14ac:dyDescent="0.3">
      <c r="B112" s="2"/>
      <c r="C112" s="2"/>
      <c r="D112" s="2"/>
    </row>
    <row r="113" spans="2:4" ht="15.6" x14ac:dyDescent="0.3">
      <c r="B113" s="2"/>
      <c r="C113" s="2"/>
      <c r="D113" s="2"/>
    </row>
    <row r="114" spans="2:4" ht="15.6" x14ac:dyDescent="0.3">
      <c r="B114" s="2"/>
      <c r="C114" s="2"/>
      <c r="D114" s="2"/>
    </row>
    <row r="115" spans="2:4" ht="15.6" x14ac:dyDescent="0.3">
      <c r="B115" s="2"/>
      <c r="C115" s="2"/>
      <c r="D115" s="2"/>
    </row>
    <row r="116" spans="2:4" ht="15.6" x14ac:dyDescent="0.3">
      <c r="B116" s="2"/>
      <c r="C116" s="2"/>
      <c r="D116" s="2"/>
    </row>
    <row r="117" spans="2:4" ht="15.6" x14ac:dyDescent="0.3">
      <c r="B117" s="2"/>
      <c r="C117" s="2"/>
      <c r="D117" s="2"/>
    </row>
    <row r="118" spans="2:4" ht="15.6" x14ac:dyDescent="0.3">
      <c r="B118" s="2"/>
      <c r="C118" s="2"/>
      <c r="D118" s="2"/>
    </row>
    <row r="119" spans="2:4" ht="15.6" x14ac:dyDescent="0.3">
      <c r="B119" s="2"/>
      <c r="C119" s="2"/>
      <c r="D119" s="2"/>
    </row>
    <row r="120" spans="2:4" ht="15.6" x14ac:dyDescent="0.3">
      <c r="B120" s="2"/>
      <c r="C120" s="2"/>
      <c r="D120" s="2"/>
    </row>
    <row r="121" spans="2:4" ht="15.6" x14ac:dyDescent="0.3">
      <c r="B121" s="2"/>
      <c r="C121" s="2"/>
      <c r="D121" s="2"/>
    </row>
    <row r="122" spans="2:4" ht="15.6" x14ac:dyDescent="0.3">
      <c r="B122" s="2"/>
      <c r="C122" s="2"/>
      <c r="D122" s="2"/>
    </row>
    <row r="123" spans="2:4" ht="15.6" x14ac:dyDescent="0.3">
      <c r="B123" s="2"/>
      <c r="C123" s="2"/>
      <c r="D123" s="2"/>
    </row>
    <row r="124" spans="2:4" ht="15.6" x14ac:dyDescent="0.3">
      <c r="B124" s="2"/>
      <c r="C124" s="2"/>
      <c r="D124" s="2"/>
    </row>
    <row r="125" spans="2:4" ht="15.6" x14ac:dyDescent="0.3">
      <c r="B125" s="2"/>
      <c r="C125" s="2"/>
      <c r="D125" s="2"/>
    </row>
    <row r="126" spans="2:4" ht="15.6" x14ac:dyDescent="0.3">
      <c r="B126" s="2"/>
      <c r="C126" s="2"/>
      <c r="D126" s="2"/>
    </row>
    <row r="127" spans="2:4" ht="15.6" x14ac:dyDescent="0.3">
      <c r="B127" s="2"/>
      <c r="C127" s="2"/>
      <c r="D127" s="2"/>
    </row>
    <row r="128" spans="2:4" ht="15.6" x14ac:dyDescent="0.3">
      <c r="B128" s="2"/>
      <c r="C128" s="2"/>
      <c r="D128" s="2"/>
    </row>
    <row r="129" spans="2:4" ht="15.6" x14ac:dyDescent="0.3">
      <c r="B129" s="2"/>
      <c r="C129" s="2"/>
      <c r="D129" s="2"/>
    </row>
  </sheetData>
  <sortState xmlns:xlrd2="http://schemas.microsoft.com/office/spreadsheetml/2017/richdata2" ref="B11:D15">
    <sortCondition ref="B11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Demonstrativo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jotamura</dc:creator>
  <cp:lastModifiedBy>AntônioBrum Brum</cp:lastModifiedBy>
  <cp:lastPrinted>2024-01-19T00:13:45Z</cp:lastPrinted>
  <dcterms:created xsi:type="dcterms:W3CDTF">2023-03-06T17:49:12Z</dcterms:created>
  <dcterms:modified xsi:type="dcterms:W3CDTF">2024-03-18T14:26:10Z</dcterms:modified>
</cp:coreProperties>
</file>